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atsobaneRM\Desktop\Property Specification Coastal Region\"/>
    </mc:Choice>
  </mc:AlternateContent>
  <xr:revisionPtr revIDLastSave="0" documentId="8_{0FE3678D-8A2B-4CD9-916B-F9D3E45A9F20}" xr6:coauthVersionLast="36" xr6:coauthVersionMax="36" xr10:uidLastSave="{00000000-0000-0000-0000-000000000000}"/>
  <bookViews>
    <workbookView xWindow="0" yWindow="0" windowWidth="23040" windowHeight="9684" activeTab="7"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review  " sheetId="16" r:id="rId6"/>
    <sheet name="Specifications " sheetId="12" state="hidden" r:id="rId7"/>
    <sheet name="Space_Parking and Toilets" sheetId="3" r:id="rId8"/>
    <sheet name="Workspace Norm" sheetId="4" r:id="rId9"/>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6">'Specifications '!$A$1:$E$60</definedName>
    <definedName name="_xlnm.Print_Area" localSheetId="5">'Specifications  review  '!$A$1:$E$70</definedName>
    <definedName name="_xlnm.Print_Area" localSheetId="8">'Workspace Norm'!$A$1:$H$23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1" i="3" l="1"/>
  <c r="G7" i="4" l="1"/>
  <c r="G12" i="4" l="1"/>
  <c r="G6" i="4" l="1"/>
  <c r="G9" i="4"/>
  <c r="C47" i="16" l="1"/>
  <c r="F10" i="4" l="1"/>
  <c r="E17" i="4"/>
  <c r="D17" i="4"/>
  <c r="C17" i="4"/>
  <c r="G16" i="4"/>
  <c r="G15" i="4"/>
  <c r="G13" i="4"/>
  <c r="E10" i="4"/>
  <c r="D10" i="4"/>
  <c r="C10" i="4"/>
  <c r="B10" i="4"/>
  <c r="G8" i="4"/>
  <c r="D20" i="4" l="1"/>
  <c r="G14" i="4"/>
  <c r="E20" i="4"/>
  <c r="C20" i="4"/>
  <c r="B20" i="4"/>
  <c r="C22" i="4" s="1"/>
  <c r="E11" i="3" s="1"/>
  <c r="G10" i="4"/>
  <c r="G17" i="4" l="1"/>
  <c r="G18" i="4" s="1"/>
  <c r="G19" i="4" s="1"/>
  <c r="G20" i="4" s="1"/>
  <c r="B11" i="3" s="1"/>
  <c r="C23" i="4"/>
  <c r="F17" i="4"/>
  <c r="F20" i="4" s="1"/>
  <c r="C37" i="12" l="1"/>
  <c r="C35" i="10" l="1"/>
  <c r="C52" i="8" l="1"/>
  <c r="C50" i="7" l="1"/>
  <c r="C53" i="6" l="1"/>
</calcChain>
</file>

<file path=xl/sharedStrings.xml><?xml version="1.0" encoding="utf-8"?>
<sst xmlns="http://schemas.openxmlformats.org/spreadsheetml/2006/main" count="650" uniqueCount="334">
  <si>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</si>
  <si>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</si>
  <si>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</si>
  <si>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</si>
  <si>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</si>
  <si>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</si>
  <si>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</si>
  <si>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</si>
  <si>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</si>
  <si>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</si>
  <si>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</si>
  <si>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</si>
  <si>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</si>
  <si>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</si>
  <si>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</si>
  <si>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</si>
  <si>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</si>
  <si>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</si>
  <si>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</si>
  <si>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</si>
  <si>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</si>
  <si>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</si>
  <si>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</si>
  <si>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</si>
  <si>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</si>
  <si>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</si>
  <si>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</si>
  <si>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</si>
  <si>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</si>
  <si>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</si>
  <si>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</si>
  <si>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</si>
  <si>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</si>
  <si>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</si>
  <si>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</si>
  <si>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</si>
  <si>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</si>
  <si>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</si>
  <si>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</si>
  <si>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</si>
  <si>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</si>
  <si>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</si>
  <si>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</si>
  <si>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</si>
  <si>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</si>
  <si>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</si>
  <si>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</si>
  <si>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</si>
  <si>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</si>
  <si>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</si>
  <si>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</si>
  <si>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</si>
  <si>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</si>
  <si>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</si>
  <si>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</si>
  <si>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</si>
  <si>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</si>
  <si>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</si>
  <si>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</si>
  <si>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</si>
  <si>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</si>
  <si>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</si>
  <si>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</si>
  <si>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</si>
  <si>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</si>
  <si>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</si>
  <si>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</si>
  <si>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</si>
  <si>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</si>
  <si>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</si>
  <si>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</si>
  <si>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</si>
  <si>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</si>
  <si>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</si>
  <si>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</si>
  <si>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</si>
  <si>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</si>
  <si>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</si>
  <si>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</si>
  <si>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</si>
  <si>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</si>
  <si>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</si>
  <si>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</si>
  <si>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</si>
  <si>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</si>
  <si>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</si>
  <si>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</si>
  <si>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</si>
  <si>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</si>
  <si>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</si>
  <si>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</si>
  <si>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</si>
  <si>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</si>
  <si>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</si>
  <si>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</si>
  <si>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</si>
  <si>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</si>
  <si>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</si>
  <si>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</si>
  <si>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</si>
  <si>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</si>
  <si>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</si>
  <si>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</si>
  <si>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</si>
  <si>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</si>
  <si>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</si>
  <si>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</si>
  <si>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</si>
  <si>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</si>
  <si>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</si>
  <si>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</si>
  <si>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</si>
  <si>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</si>
  <si>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</si>
  <si>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</si>
  <si>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</si>
  <si>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</si>
  <si>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</si>
  <si>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</si>
  <si>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</si>
  <si>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</si>
  <si>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</si>
  <si>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</si>
  <si>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</si>
  <si>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</si>
  <si>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</si>
  <si>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</si>
  <si>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</si>
  <si>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</si>
  <si>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</si>
  <si>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</si>
  <si>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</si>
  <si>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</si>
  <si>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</si>
  <si>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</si>
  <si>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</si>
  <si>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Total Number of Offices, Cubicles and Toilets</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</si>
  <si>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</si>
  <si>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</si>
  <si>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</si>
  <si>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</si>
  <si>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</si>
  <si>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</si>
  <si>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</si>
  <si>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</si>
  <si>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</si>
  <si>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</si>
  <si>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</si>
  <si>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</si>
  <si>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</si>
  <si>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</si>
  <si>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</si>
  <si>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</si>
  <si>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</si>
  <si>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</si>
  <si>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</si>
  <si>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</si>
  <si>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</si>
  <si>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</si>
  <si>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</si>
  <si>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</si>
  <si>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</si>
  <si>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</si>
  <si>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</si>
  <si>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</si>
  <si>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</si>
  <si>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</si>
  <si>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</si>
  <si>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</si>
  <si>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</si>
  <si>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</si>
  <si>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</si>
  <si>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</si>
  <si>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</si>
  <si>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</si>
  <si>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</si>
  <si>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</si>
  <si>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</si>
  <si>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</si>
  <si>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</si>
  <si>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</si>
  <si>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</si>
  <si>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</si>
  <si>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</si>
  <si>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</si>
  <si>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</si>
  <si>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</si>
  <si>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</si>
  <si>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</si>
  <si>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</si>
  <si>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</si>
  <si>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</si>
  <si>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</si>
  <si>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</si>
  <si>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</si>
  <si>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</si>
  <si>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</si>
  <si>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</si>
  <si>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</si>
  <si>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</si>
  <si>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</si>
  <si>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</si>
  <si>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</si>
  <si>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</si>
  <si>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</si>
  <si>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</si>
  <si>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</si>
  <si>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</si>
  <si>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</si>
  <si>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</si>
  <si>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</si>
  <si>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</si>
  <si>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</si>
  <si>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</si>
  <si>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</si>
  <si>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</si>
  <si>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</si>
  <si>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</si>
  <si>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</si>
  <si>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</si>
  <si>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</si>
  <si>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</si>
  <si>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</si>
  <si>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</si>
  <si>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</si>
  <si>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</si>
  <si>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</si>
  <si>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</si>
  <si>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</si>
  <si>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</si>
  <si>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</si>
  <si>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</si>
  <si>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</si>
  <si>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</si>
  <si>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</si>
  <si>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</si>
  <si>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The properties should be offered on an operational lease, for a  minimum period of  five (5) years. Where possible, seven (7) or  nine  (9 years 11 months) leases may also be considered. Hence the rates for seven (7) and nine (9 years 11 months) leases must also be provided.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</si>
  <si>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</si>
  <si>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</si>
  <si>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2.1.3.</t>
  </si>
  <si>
    <t>2.1.4.</t>
  </si>
  <si>
    <t>2.1.5.</t>
  </si>
  <si>
    <r>
      <rPr>
        <b/>
        <u/>
        <sz val="11"/>
        <color theme="1"/>
        <rFont val="Arial"/>
        <family val="2"/>
      </rPr>
      <t>Functionality Evaluation Criteria:</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</si>
  <si>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Criteria
Scoring Value: 1=Poor; 2=Average; 3=Good; 4=Very Good; 5=Excellent</t>
  </si>
  <si>
    <t>2.2.1.</t>
  </si>
  <si>
    <t>2.2.2.</t>
  </si>
  <si>
    <t>2.2.3.</t>
  </si>
  <si>
    <r>
      <rPr>
        <b/>
        <u/>
        <sz val="11"/>
        <color theme="1"/>
        <rFont val="Arial"/>
        <family val="2"/>
      </rPr>
      <t xml:space="preserve">Objective Criteria </t>
    </r>
    <r>
      <rPr>
        <sz val="11"/>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</si>
  <si>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</si>
  <si>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 (Tenant responsible for UPS Unit)</t>
    </r>
  </si>
  <si>
    <t>No deposit shall be paid for rental of the leased office accommodation.</t>
  </si>
  <si>
    <t>A bidder must provide Tenant Installation Allowance of not less than 5 months rental amount.</t>
  </si>
  <si>
    <t>The lease proposal must include an estimate of the costs of refurbishment and the Tenant Installation Allowance offered in accordance with the detailed work space norms provided on the last page of this document.</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</si>
  <si>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Legal Aid SA will reimburse the Landlord for all costs negotiated less any Tenant Installation Allowance provided. The refurbishments will form part of the signed lease agreement.</t>
    </r>
  </si>
  <si>
    <t>Legal Aid SA reserves the right to negotiation for space, rental and refurbishment costs.</t>
  </si>
  <si>
    <t>A separate electricity meter must be in place which is managed and controlled by the local municipality or Eskom. No other meter system will be accepted.</t>
  </si>
  <si>
    <t>Mandatory Requirements</t>
  </si>
  <si>
    <t xml:space="preserve">A bidder must provide a copy of the title deed for the building to prove ownership. </t>
  </si>
  <si>
    <r>
      <t xml:space="preserve">An agent/entity of the landlord must provide a relationship agreement with detailed responsibilities that the owner of the building has granted. </t>
    </r>
    <r>
      <rPr>
        <i/>
        <sz val="11"/>
        <color theme="1"/>
        <rFont val="Arial"/>
        <family val="2"/>
      </rPr>
      <t>Bidder must submit a confirmation letter in the company’s letterhead. Letter must be signed by delegated authority as per company’s resolution.</t>
    </r>
  </si>
  <si>
    <r>
      <t xml:space="preserve">A bidder must provide an </t>
    </r>
    <r>
      <rPr>
        <b/>
        <sz val="11"/>
        <color theme="1"/>
        <rFont val="Arial"/>
        <family val="2"/>
      </rPr>
      <t>approved building plan</t>
    </r>
    <r>
      <rPr>
        <sz val="11"/>
        <color theme="1"/>
        <rFont val="Arial"/>
        <family val="2"/>
      </rPr>
      <t xml:space="preserve">, </t>
    </r>
    <r>
      <rPr>
        <b/>
        <sz val="11"/>
        <color theme="1"/>
        <rFont val="Arial"/>
        <family val="2"/>
      </rPr>
      <t>approved existing floor plan</t>
    </r>
    <r>
      <rPr>
        <sz val="11"/>
        <color theme="1"/>
        <rFont val="Arial"/>
        <family val="2"/>
      </rPr>
      <t xml:space="preserve"> and </t>
    </r>
    <r>
      <rPr>
        <b/>
        <sz val="11"/>
        <color theme="1"/>
        <rFont val="Arial"/>
        <family val="2"/>
      </rPr>
      <t>proposed floor plan</t>
    </r>
    <r>
      <rPr>
        <sz val="11"/>
        <color theme="1"/>
        <rFont val="Arial"/>
        <family val="2"/>
      </rPr>
      <t xml:space="preserve"> must be provided indicating the office layout as per the detailed work space norms on the last page of this document. A proposed floor plan must highlight areas that are already partitioned. In the case of an existing landlord, the floor plan must highlight areas that are require repartitioning.</t>
    </r>
  </si>
  <si>
    <r>
      <t>A bidder must provide</t>
    </r>
    <r>
      <rPr>
        <b/>
        <sz val="11"/>
        <color theme="1"/>
        <rFont val="Arial"/>
        <family val="2"/>
      </rPr>
      <t xml:space="preserve"> zoning certificate</t>
    </r>
    <r>
      <rPr>
        <sz val="11"/>
        <color theme="1"/>
        <rFont val="Arial"/>
        <family val="2"/>
      </rPr>
      <t xml:space="preserve"> issued by the local authority for office, business or commercial purposes. </t>
    </r>
  </si>
  <si>
    <r>
      <t xml:space="preserve">A bidder must provide </t>
    </r>
    <r>
      <rPr>
        <b/>
        <sz val="11"/>
        <color theme="1"/>
        <rFont val="Arial"/>
        <family val="2"/>
      </rPr>
      <t>a valid electrical compliance certificate</t>
    </r>
    <r>
      <rPr>
        <sz val="11"/>
        <color theme="1"/>
        <rFont val="Arial"/>
        <family val="2"/>
      </rPr>
      <t xml:space="preserve"> and a municipal </t>
    </r>
    <r>
      <rPr>
        <b/>
        <sz val="11"/>
        <color theme="1"/>
        <rFont val="Arial"/>
        <family val="2"/>
      </rPr>
      <t>occupation certificate</t>
    </r>
    <r>
      <rPr>
        <sz val="11"/>
        <color theme="1"/>
        <rFont val="Arial"/>
        <family val="2"/>
      </rPr>
      <t xml:space="preserve"> of the premises. </t>
    </r>
  </si>
  <si>
    <r>
      <t>Only Bids that score</t>
    </r>
    <r>
      <rPr>
        <b/>
        <sz val="11"/>
        <color rgb="FFFF0000"/>
        <rFont val="Arial"/>
        <family val="2"/>
      </rPr>
      <t xml:space="preserve"> </t>
    </r>
    <r>
      <rPr>
        <b/>
        <u/>
        <sz val="11"/>
        <color theme="1"/>
        <rFont val="Arial"/>
        <family val="2"/>
      </rPr>
      <t>70 points</t>
    </r>
    <r>
      <rPr>
        <b/>
        <sz val="11"/>
        <color theme="1"/>
        <rFont val="Arial"/>
        <family val="2"/>
      </rPr>
      <t xml:space="preserve"> or more on functionality will be evaluated further</t>
    </r>
  </si>
  <si>
    <t>NB: NB: ALL THE ABOVE MANDATORY REQUIREMENTS WILL BE SUBJECTED TO SITE INSPECTION/EVALUATION. ANY BIDDER WHO WILL NOT COMPLY WITH ABOVE MANDATORY REQUIREMENTS MAY BE DISQUALIFED FROM THE BIDDING PROCESS.</t>
  </si>
  <si>
    <t>No. Offices including facilities</t>
  </si>
  <si>
    <t xml:space="preserve">Receptionist &amp; Waiting Area </t>
  </si>
  <si>
    <t>Total Area Offices and Facilities</t>
  </si>
  <si>
    <t>Walkways, stairs and hallways</t>
  </si>
  <si>
    <r>
      <rPr>
        <b/>
        <sz val="11"/>
        <color theme="1"/>
        <rFont val="Arial"/>
        <family val="2"/>
      </rPr>
      <t xml:space="preserve">Building requirements: </t>
    </r>
    <r>
      <rPr>
        <sz val="11"/>
        <color theme="1"/>
        <rFont val="Arial"/>
        <family val="2"/>
      </rPr>
      <t xml:space="preserve">
i. A bidder must provide a layout of the floor plan indicating air-conditioner locations, electrical plugs per office, fire escape routes and emergency exits. (10)
ii. A bidder must indicate the minimum required ablution facilities on the floor plan as per the tender requirement.  (5)
iii. A bidder must ensure the building has fire protection and safety features to protect the building and assets in the event of fire by providing Fire Certificate of Compliance. (5)
iv. Parking on same premises and accessibility: a) Secured and lockable parking for Legal Aid SA's vehicles. b) Access to secured parking for Legal Aid SA's employees, visitors and clients. (10).
</t>
    </r>
    <r>
      <rPr>
        <b/>
        <sz val="11"/>
        <color theme="1"/>
        <rFont val="Arial"/>
        <family val="2"/>
      </rPr>
      <t>(Municipal clearance certificate/account statement value allocation - Not older than three monts and not in arrears =5 points. Non-provision of Certificate/Statement or provision of statement older than three months or stement in arrears =0 points)</t>
    </r>
    <r>
      <rPr>
        <sz val="11"/>
        <color theme="1"/>
        <rFont val="Arial"/>
        <family val="2"/>
      </rPr>
      <t xml:space="preserve">
v. A bidder must attach a </t>
    </r>
    <r>
      <rPr>
        <b/>
        <sz val="11"/>
        <color theme="1"/>
        <rFont val="Arial"/>
        <family val="2"/>
      </rPr>
      <t>municipal clearance certificate / account statement</t>
    </r>
    <r>
      <rPr>
        <sz val="11"/>
        <color theme="1"/>
        <rFont val="Arial"/>
        <family val="2"/>
      </rPr>
      <t xml:space="preserve"> not older than three (3) months before the closing date of the tender which indicates the building offered is cleared of any arears (services &amp; rates and taxes accounts). (5)</t>
    </r>
  </si>
  <si>
    <t xml:space="preserve">      Legal Aid SA - Specification evaluation criteria for procurement of office accommodation including evaluation criteria -  Kroonstad Local Office</t>
  </si>
  <si>
    <r>
      <rPr>
        <b/>
        <u/>
        <sz val="11"/>
        <color theme="1"/>
        <rFont val="Arial"/>
        <family val="2"/>
      </rPr>
      <t xml:space="preserve">Building location and accessibility: </t>
    </r>
    <r>
      <rPr>
        <sz val="11"/>
        <color theme="1"/>
        <rFont val="Arial"/>
        <family val="2"/>
      </rPr>
      <t xml:space="preserve">
</t>
    </r>
    <r>
      <rPr>
        <b/>
        <sz val="11"/>
        <color theme="1"/>
        <rFont val="Arial"/>
        <family val="2"/>
      </rPr>
      <t>(Distance value allocation - less than (&lt;): &lt;2km=5, &lt;3km=4; &lt;4km=3; &lt;5km=2; &gt;5km=1)</t>
    </r>
    <r>
      <rPr>
        <sz val="11"/>
        <color theme="1"/>
        <rFont val="Arial"/>
        <family val="2"/>
      </rPr>
      <t xml:space="preserve">
i. The rental office space offered must be located in </t>
    </r>
    <r>
      <rPr>
        <b/>
        <u/>
        <sz val="11"/>
        <color theme="1"/>
        <rFont val="Arial"/>
        <family val="2"/>
      </rPr>
      <t>Kroonstad</t>
    </r>
    <r>
      <rPr>
        <b/>
        <sz val="11"/>
        <color theme="1"/>
        <rFont val="Arial"/>
        <family val="2"/>
      </rPr>
      <t xml:space="preserve"> </t>
    </r>
    <r>
      <rPr>
        <sz val="11"/>
        <color theme="1"/>
        <rFont val="Arial"/>
        <family val="2"/>
      </rPr>
      <t>within reasonable walking distance to court.  (20)
ii. The rental office space must be within reasonable walking distance from taxi rank or public transport route. (10)
iii. A building must be accessible to people living with disabilities. (Ramps, lifts if offices not on ground floor and signage) (10)</t>
    </r>
  </si>
  <si>
    <r>
      <rPr>
        <b/>
        <u/>
        <sz val="11"/>
        <color theme="1"/>
        <rFont val="Arial"/>
        <family val="2"/>
      </rPr>
      <t>Building Conditions and Availability:</t>
    </r>
    <r>
      <rPr>
        <sz val="11"/>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or operating from residential areas or houses etc. will not be considered. (20)
ii. The premises must be made available for occupation by the 01 May 2023. </t>
    </r>
    <r>
      <rPr>
        <b/>
        <sz val="11"/>
        <color theme="1"/>
        <rFont val="Arial"/>
        <family val="2"/>
      </rPr>
      <t>Buildings that have rising damp or visible structural defects including wall cracks exceeding 5 mm will not be considered for further evaluation. (5)</t>
    </r>
  </si>
  <si>
    <t>TERMS AND CONDITIONS OF THE SPECIFICATION</t>
  </si>
  <si>
    <t>OPERATIONAL LEASE REQUIREMENTS</t>
  </si>
  <si>
    <t xml:space="preserve">The properties should be offered on an operational lease, for a  minimum period of  five (5) years. </t>
  </si>
  <si>
    <t>A separate water and electricity meter must be in place which is managed and controlled by the local municipality or Eskom. No other meter system will be accepted.</t>
  </si>
  <si>
    <t xml:space="preserve">Building that have no rising damp or visible structural defects or wall cracks. Building with structural defects and wall cracks exceeding 5mm will not be considered for further evaluation. </t>
  </si>
  <si>
    <t>Evaluation Criteria</t>
  </si>
  <si>
    <t>2.3.3</t>
  </si>
  <si>
    <r>
      <rPr>
        <b/>
        <u/>
        <sz val="11"/>
        <color theme="1"/>
        <rFont val="Arial"/>
        <family val="2"/>
      </rPr>
      <t xml:space="preserve">Building requirements: </t>
    </r>
    <r>
      <rPr>
        <sz val="11"/>
        <color theme="1"/>
        <rFont val="Arial"/>
        <family val="2"/>
      </rPr>
      <t xml:space="preserve">
</t>
    </r>
  </si>
  <si>
    <t>2.3.4</t>
  </si>
  <si>
    <t>2.4.1</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</si>
  <si>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</si>
  <si>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</si>
  <si>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Additional Requirements are as follows.</t>
  </si>
  <si>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</si>
  <si>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2.4.2</t>
  </si>
  <si>
    <t>ii. Parking Space (10 points)</t>
  </si>
  <si>
    <t>i. Office space (20 points)</t>
  </si>
  <si>
    <t>2.3.2.</t>
  </si>
  <si>
    <t>i. Building inspection conducted by Legal Aid SA officials and the bidder within five (5) days upon request by Legal Aid SA. (5 points)</t>
  </si>
  <si>
    <r>
      <t xml:space="preserve">Building Documentation
</t>
    </r>
    <r>
      <rPr>
        <sz val="11"/>
        <color theme="1"/>
        <rFont val="Arial"/>
        <family val="2"/>
      </rPr>
      <t xml:space="preserve">
</t>
    </r>
  </si>
  <si>
    <t>2.3.1.</t>
  </si>
  <si>
    <t>Points</t>
  </si>
  <si>
    <t xml:space="preserve">Functionality Evaluation Criteria
</t>
  </si>
  <si>
    <r>
      <rPr>
        <b/>
        <u/>
        <sz val="11"/>
        <color theme="1"/>
        <rFont val="Arial"/>
        <family val="2"/>
      </rPr>
      <t>Phase 3: Functionality</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bid documents submitted</t>
    </r>
    <r>
      <rPr>
        <sz val="11"/>
        <color theme="1"/>
        <rFont val="Arial"/>
        <family val="2"/>
      </rPr>
      <t xml:space="preserve"> by the landlords</t>
    </r>
    <r>
      <rPr>
        <sz val="11"/>
        <color theme="1"/>
        <rFont val="Arial"/>
        <family val="2"/>
      </rPr>
      <t>. The building will be evaluated on the following functionality criteria:</t>
    </r>
  </si>
  <si>
    <t>NB: Failure to comply with the above will result in the bid not being evaluated for Phase 3, 4 and 5.</t>
  </si>
  <si>
    <t>Phase 2: Disqualification Criteria</t>
  </si>
  <si>
    <t>Phase 1: Responsiveness</t>
  </si>
  <si>
    <t>The bid will be evaluated in five (5) phases as outlined below:</t>
  </si>
  <si>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 Legal Aid SA will reimburse the Landlord for all costs negotiated less any Tenant Installation Allowance provided on condition that if the costs of refurbishment exceed the contribution of the Landlord, the latter must advise the Tenant timeously and obtain consent from the Tenant prior to commencing with refurbishments in excess of the contribution amount. The refurbishments will form part of the signed lease agreement.</t>
    </r>
  </si>
  <si>
    <t xml:space="preserve">Only Bids that score 70 points or more on functionality will be evaluated further. </t>
  </si>
  <si>
    <r>
      <t xml:space="preserve">Office building must have the following: 
a) air-conditioners = 5 points;
b) electrical plugs per office = 5 points ; 
c) ablution facilities as per space norm = 5 points; 
d) fire escape routes/emergency exits = 5 points. 
</t>
    </r>
    <r>
      <rPr>
        <b/>
        <sz val="11"/>
        <color theme="1"/>
        <rFont val="Arial"/>
        <family val="2"/>
      </rPr>
      <t>NB Zero point will be allocated for criteria/subcriteria not met or substantiated.</t>
    </r>
  </si>
  <si>
    <t>ii) An agent/entity of the landlord must provide a signed letter or relationship agreement with detailed responsibilities that the owner of the building has granted to the agent/entity for the leasing of the office building. Bidder must submit a signed confirmation letter/ relationship agreement. The letter must be in the company’s letterhead signed by a delegated authority of all parties.</t>
  </si>
  <si>
    <t xml:space="preserve">i) A bidder must provide a copy of the title deed for the building as proof of property ownership. </t>
  </si>
  <si>
    <r>
      <t xml:space="preserve">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2017.
v. Original or certified valid B-BBEE certificate or sworn affidavit. </t>
    </r>
    <r>
      <rPr>
        <b/>
        <sz val="11"/>
        <color theme="1"/>
        <rFont val="Arial"/>
        <family val="2"/>
      </rPr>
      <t>JV must submit a consolidated B-BBEE certificate.</t>
    </r>
    <r>
      <rPr>
        <sz val="11"/>
        <color theme="1"/>
        <rFont val="Arial"/>
        <family val="2"/>
      </rPr>
      <t xml:space="preserv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tender closing date.
vii. The bid must be submitted with the latest CSD reports of all parties (agent, landlord/JV partners etc.)</t>
    </r>
  </si>
  <si>
    <r>
      <rPr>
        <sz val="11"/>
        <color theme="1"/>
        <rFont val="Arial"/>
        <family val="2"/>
      </rPr>
      <t>The building offered must be habitable for office use</t>
    </r>
    <r>
      <rPr>
        <sz val="11"/>
        <rFont val="Arial"/>
        <family val="2"/>
      </rPr>
      <t xml:space="preserve"> and the bidder must be open for negotiation with Legal Aid SA for Tenant Installation Allowance.</t>
    </r>
  </si>
  <si>
    <t xml:space="preserve">2 Toilets , 2 cubicles for both males and females </t>
  </si>
  <si>
    <t>Legal Practitioner</t>
  </si>
  <si>
    <t>Supervisory LP</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</si>
  <si>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</si>
  <si>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Legal Aid SA - Workspace Norms Beaufort West Satelite Office</t>
  </si>
  <si>
    <t>Comparison of existing facilities at Beaufort West Satelite Office with Legal Aid Space Norms</t>
  </si>
  <si>
    <t>5 offices ( 1 office for SLP , 1 office for 3 LP's sharing, 1 office for photocopy machine &amp; sever , 1 office for Paralegal</t>
  </si>
  <si>
    <t>5 (Satelite Office)</t>
  </si>
  <si>
    <t>Specifications, Evaluation Criteria and Works Space Norms Beaufort West Satelite Office</t>
  </si>
  <si>
    <r>
      <t xml:space="preserve">      </t>
    </r>
    <r>
      <rPr>
        <b/>
        <u/>
        <sz val="14"/>
        <color theme="1"/>
        <rFont val="Arial"/>
        <family val="2"/>
      </rPr>
      <t>LEGAL AID SA SPECIFICATION: EVALUATION CRITERIA FOR PROCUREMENT OF OFFICE ACCOMMODATION IN BEAUFORT WEST SATELITE OFFICE</t>
    </r>
  </si>
  <si>
    <t xml:space="preserve">Beaufort West SO - Current Building Statistics
</t>
  </si>
  <si>
    <r>
      <t xml:space="preserve">Phase 4: Compliance Criteria 
</t>
    </r>
    <r>
      <rPr>
        <sz val="11"/>
        <color theme="1"/>
        <rFont val="Arial"/>
        <family val="2"/>
      </rPr>
      <t xml:space="preserve">Qualifying bidders from Phase 3 are subjected to confirmation/verification of the following occupational and building compliance documents as per below. </t>
    </r>
    <r>
      <rPr>
        <b/>
        <sz val="11"/>
        <color theme="1"/>
        <rFont val="Arial"/>
        <family val="2"/>
      </rPr>
      <t>Failure to submit the documents required as part of the due diligence process, within 7 working days from request, the bidder may be disqualified from further evaluation</t>
    </r>
    <r>
      <rPr>
        <sz val="11"/>
        <color theme="1"/>
        <rFont val="Arial"/>
        <family val="2"/>
      </rPr>
      <t>:
i) Approved building plans;
ii) Occupancy Certificate;
iii) Zoning certificate;
iv) Fire protection/evacuation plan; 
v) Electircal compliance certificate;
vi) Valid Pest Control Certificate; 
vii) Building Maintenance Plan (Before occupation &amp; post occupation); include but not limited to electrical, plumbing, aircons, garden service etc.</t>
    </r>
  </si>
  <si>
    <t>Legal Practitioner (LRMU)</t>
  </si>
  <si>
    <t xml:space="preserve">Failure to meet the minimum required space will be disqualified. </t>
  </si>
  <si>
    <r>
      <t xml:space="preserve">ii. </t>
    </r>
    <r>
      <rPr>
        <i/>
        <sz val="11"/>
        <color theme="1"/>
        <rFont val="Arial"/>
        <family val="2"/>
      </rPr>
      <t>A bidder must submit a copy of actual building compliance documents</t>
    </r>
    <r>
      <rPr>
        <sz val="11"/>
        <color theme="1"/>
        <rFont val="Arial"/>
        <family val="2"/>
      </rPr>
      <t xml:space="preserve">: (25 points)
a) </t>
    </r>
    <r>
      <rPr>
        <sz val="11"/>
        <color rgb="FFFF0000"/>
        <rFont val="Arial"/>
        <family val="2"/>
      </rPr>
      <t xml:space="preserve">Approved building plan (5 points); </t>
    </r>
    <r>
      <rPr>
        <sz val="11"/>
        <color theme="1"/>
        <rFont val="Arial"/>
        <family val="2"/>
      </rPr>
      <t xml:space="preserve">
b</t>
    </r>
    <r>
      <rPr>
        <sz val="11"/>
        <color rgb="FFFF0000"/>
        <rFont val="Arial"/>
        <family val="2"/>
      </rPr>
      <t>) Occupancy Certificate (10 points);</t>
    </r>
    <r>
      <rPr>
        <sz val="11"/>
        <color theme="1"/>
        <rFont val="Arial"/>
        <family val="2"/>
      </rPr>
      <t xml:space="preserve">
c)</t>
    </r>
    <r>
      <rPr>
        <sz val="11"/>
        <color rgb="FFFF0000"/>
        <rFont val="Arial"/>
        <family val="2"/>
      </rPr>
      <t xml:space="preserve"> Zoning Certificate (2 points);</t>
    </r>
    <r>
      <rPr>
        <sz val="11"/>
        <color theme="1"/>
        <rFont val="Arial"/>
        <family val="2"/>
      </rPr>
      <t xml:space="preserve"> 
d) Fire Protection/Evacuation Plan ( 2 points); 
e) Electrical Compliance Certificate (2 points):
f) Valid Pests Control Certificate (2 points) and 
g) Building Maintenance plan, include but not limited to electrical, plumbing, aircons, garden service etc.(2 points).</t>
    </r>
    <r>
      <rPr>
        <i/>
        <sz val="11"/>
        <color theme="1"/>
        <rFont val="Arial"/>
        <family val="2"/>
      </rPr>
      <t xml:space="preserve">      
</t>
    </r>
    <r>
      <rPr>
        <b/>
        <i/>
        <sz val="11"/>
        <color theme="1"/>
        <rFont val="Arial"/>
        <family val="2"/>
      </rPr>
      <t xml:space="preserve">NB Zero point will be allocated for criteria/subcriteria not met or substantiated. </t>
    </r>
    <r>
      <rPr>
        <i/>
        <sz val="11"/>
        <color theme="1"/>
        <rFont val="Arial"/>
        <family val="2"/>
      </rPr>
      <t xml:space="preserve">          
</t>
    </r>
  </si>
  <si>
    <t>Building location and accessibility:  (Targeted area is Beaufort West CBD)</t>
  </si>
  <si>
    <t>i. Aerial plan or google maps indicating the following km distances: Local Office will verify the proposed building distances to the sub-criterion/criteria:
i. Bidder is required to submit proof of locational map indicating kilometres from the property to the court. - NB: If the map is not submitted the Legal Aid SA's official will verify the radius during site inspection.
a) Building must be located in the target area and must be within 2km walking distance to magistrate court;  (10 points)
b) Building be located in the target area more than 2km up to 2.25km walking distance to magistrate court; (7.5 points)
c) Building be located in the target area more than 2.25km up to 2.5km walking distance to magistrate court; (5 points)
d) Building be located in the target area more than 2.5km up to 3km walking distance to magistrate court; (2.5 points)
e) Building be located in the target area and are more than 3km walking distance to magistrate court; (0 points)</t>
  </si>
  <si>
    <t>i. Bidder is required to submit proof of locational map indicating kilometres from the property to the public transport. - NB: If the map is not submitted the Legal Aid SA's official will verify the radius during site inspection.
a) Building must be located in the target area and must be within 2km walking distance from public transport route;  (10 points)
b) Building be located in the target area more than 2km up to 2.25km walking distance from public transport route (7.5 points)
c) Building be located in the target area more than 2.25km up to 2.5km walking distance from public transport route (5 points)
d) Building be located in the target area more than 2.5km up to 3km walking distance from public transport route; (2.5 points)
e) Building be located in the target area and are more than 3km walking distance from public transport route; (0 points)</t>
  </si>
  <si>
    <t>ii. The poposed building entrance must be accessible to people living with disabilities. NB: Site Inspection will be conducated by Legal Aid SA's official to verify.
a) Building entrance  on ground floor, with a ramp, fully accesible to people with disabilities ( 8 points).
b)Building entrace not on ground floor but with a lift with braille buttons. ( 8 points)
c) Disability parking with signage. (2 points)
A grace period of  6 months will be allowed for the bidder who in writing undertakes to have these changes to be implemented.</t>
  </si>
  <si>
    <r>
      <rPr>
        <b/>
        <u/>
        <sz val="11"/>
        <color theme="1"/>
        <rFont val="Arial"/>
        <family val="2"/>
      </rPr>
      <t>Building Conditions and Availability:</t>
    </r>
    <r>
      <rPr>
        <sz val="11"/>
        <color theme="1"/>
        <rFont val="Arial"/>
        <family val="2"/>
      </rPr>
      <t xml:space="preserve">
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points)
ii. The premises must be made available for occupation by the </t>
    </r>
    <r>
      <rPr>
        <b/>
        <u/>
        <sz val="11"/>
        <rFont val="Arial"/>
        <family val="2"/>
      </rPr>
      <t xml:space="preserve">01 March 2027 </t>
    </r>
    <r>
      <rPr>
        <sz val="11"/>
        <color theme="1"/>
        <rFont val="Arial"/>
        <family val="2"/>
      </rPr>
      <t xml:space="preserve"> (2 points)
NB Zero point will be allocated for criteria/subcriteria not met or substantiated.</t>
    </r>
  </si>
  <si>
    <r>
      <rPr>
        <i/>
        <u/>
        <sz val="11"/>
        <rFont val="Arial"/>
        <family val="2"/>
      </rPr>
      <t xml:space="preserve">Phase 5: Price and B-BBEE
</t>
    </r>
    <r>
      <rPr>
        <i/>
        <sz val="11"/>
        <rFont val="Arial"/>
        <family val="2"/>
      </rPr>
      <t xml:space="preserve">ii. </t>
    </r>
    <r>
      <rPr>
        <i/>
        <u/>
        <sz val="11"/>
        <rFont val="Arial"/>
        <family val="2"/>
      </rPr>
      <t>PPPFA Points Scoring</t>
    </r>
    <r>
      <rPr>
        <i/>
        <sz val="1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</si>
  <si>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A building with: 
a) availability minimum of </t>
    </r>
    <r>
      <rPr>
        <b/>
        <sz val="11"/>
        <color theme="1"/>
        <rFont val="Arial"/>
        <family val="2"/>
      </rPr>
      <t xml:space="preserve">2 </t>
    </r>
    <r>
      <rPr>
        <sz val="11"/>
        <color theme="1"/>
        <rFont val="Arial"/>
        <family val="2"/>
      </rPr>
      <t xml:space="preserve">covered lockable parking bay on the premises; (8 points)
b) availability minimum of </t>
    </r>
    <r>
      <rPr>
        <b/>
        <sz val="11"/>
        <color theme="1"/>
        <rFont val="Arial"/>
        <family val="2"/>
      </rPr>
      <t xml:space="preserve">2 </t>
    </r>
    <r>
      <rPr>
        <sz val="11"/>
        <color theme="1"/>
        <rFont val="Arial"/>
        <family val="2"/>
      </rPr>
      <t xml:space="preserve"> parking bay behind locked gate on the premises; (6 points);                                                                                              
c) additional free open parking bay for Legal Aid SA's employees, visitors and clients within the premises. (2 points).
d) No information or insufficient parking provided (0 points)</t>
    </r>
  </si>
  <si>
    <t>Custodial room</t>
  </si>
  <si>
    <t xml:space="preserve">Maximum Space Required </t>
  </si>
  <si>
    <t>Note: Only bids with space that fall within the prescribed minimum and maximum space parameters will be considered for evaluation.</t>
  </si>
  <si>
    <r>
      <t>2 Toilets (1 cubicle and 1 basin for females and  1 cubicle, 1 basin for Males).
(</t>
    </r>
    <r>
      <rPr>
        <b/>
        <sz val="11"/>
        <color theme="1"/>
        <rFont val="Arial"/>
        <family val="2"/>
      </rPr>
      <t>1 toilet for clients compatible for disabled people, will be added advantage).</t>
    </r>
  </si>
  <si>
    <t xml:space="preserve">3 offices , 2 cubicles and 5 facility rooms and 1 designated open area which serves as reception and waiting area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</si>
</sst>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37"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i/>
      <sz val="11"/>
      <color theme="1"/>
      <name val="Arial"/>
      <family val="2"/>
    </font>
    <font>
      <b/>
      <u/>
      <sz val="11"/>
      <color theme="1"/>
      <name val="Arial"/>
      <family val="2"/>
    </font>
    <font>
      <sz val="11"/>
      <color rgb="FF00B0F0"/>
      <name val="Arial"/>
      <family val="2"/>
    </font>
    <font>
      <b/>
      <sz val="10"/>
      <color theme="1"/>
      <name val="Arial"/>
      <family val="2"/>
    </font>
    <font>
      <b/>
      <sz val="14"/>
      <name val="Arial"/>
      <family val="2"/>
    </font>
    <font>
      <sz val="14"/>
      <name val="Arial"/>
      <family val="2"/>
    </font>
    <font>
      <b/>
      <u/>
      <sz val="11"/>
      <name val="Arial"/>
      <family val="2"/>
    </font>
    <font>
      <b/>
      <u/>
      <sz val="11"/>
      <color theme="1"/>
      <name val="Calibri"/>
      <family val="2"/>
      <scheme val="minor"/>
    </font>
    <font>
      <b/>
      <i/>
      <sz val="11"/>
      <color theme="1"/>
      <name val="Arial"/>
      <family val="2"/>
    </font>
    <font>
      <b/>
      <u/>
      <sz val="14"/>
      <color theme="1"/>
      <name val="Arial"/>
      <family val="2"/>
    </font>
    <font>
      <sz val="11"/>
      <color rgb="FFFF0000"/>
      <name val="Arial"/>
      <family val="2"/>
    </font>
    <font>
      <i/>
      <u/>
      <sz val="11"/>
      <name val="Arial"/>
      <family val="2"/>
    </font>
    <font>
      <i/>
      <sz val="11"/>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theme="2" tint="-0.249977111117893"/>
        <bgColor indexed="64"/>
      </patternFill>
    </fill>
  </fills>
  <borders count="1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s>
  <cellStyleXfs count="3">
    <xf numFmtId="0" fontId="0" fillId="0" borderId="0"/>
    <xf numFmtId="164" fontId="4" fillId="0" borderId="0" applyFont="0" applyFill="0" applyBorder="0" applyAlignment="0" applyProtection="0"/>
    <xf numFmtId="165" fontId="5" fillId="0" borderId="0"/>
  </cellStyleXfs>
  <cellXfs count="175">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center" vertical="center"/>
    </xf>
    <xf numFmtId="0" fontId="0" fillId="0" borderId="0" xfId="0" applyAlignment="1">
      <alignment horizontal="center" vertical="center"/>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0" fillId="0" borderId="0" xfId="0" applyFont="1" applyAlignment="1">
      <alignment vertical="top"/>
    </xf>
    <xf numFmtId="0" fontId="7" fillId="3" borderId="4" xfId="0" applyFont="1" applyFill="1" applyBorder="1" applyAlignment="1">
      <alignment horizontal="center" vertical="center"/>
    </xf>
    <xf numFmtId="0" fontId="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164" fontId="10" fillId="0" borderId="5" xfId="1" applyFont="1" applyBorder="1" applyAlignment="1">
      <alignment vertical="center" wrapText="1"/>
    </xf>
    <xf numFmtId="0" fontId="3" fillId="0" borderId="5" xfId="0" applyFont="1" applyBorder="1" applyAlignment="1">
      <alignment horizontal="left" vertical="top" wrapText="1"/>
    </xf>
    <xf numFmtId="0" fontId="8"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7" fillId="0" borderId="5" xfId="0" applyFont="1" applyBorder="1" applyAlignment="1">
      <alignment horizontal="left" vertical="center" wrapText="1"/>
    </xf>
    <xf numFmtId="0" fontId="0" fillId="0" borderId="0" xfId="0" applyAlignment="1">
      <alignment horizontal="left" vertical="center"/>
    </xf>
    <xf numFmtId="0" fontId="10" fillId="0" borderId="0" xfId="0" applyFont="1" applyAlignment="1">
      <alignment horizontal="left" vertical="center"/>
    </xf>
    <xf numFmtId="0" fontId="3" fillId="0" borderId="5" xfId="0" applyFont="1" applyBorder="1" applyAlignment="1">
      <alignment horizontal="center" vertical="center"/>
    </xf>
    <xf numFmtId="0" fontId="10" fillId="0" borderId="5" xfId="0" applyFont="1" applyBorder="1" applyAlignment="1">
      <alignment horizontal="center" vertical="center"/>
    </xf>
    <xf numFmtId="0" fontId="0" fillId="0" borderId="5" xfId="0" applyBorder="1" applyAlignment="1">
      <alignment horizontal="center" vertical="center"/>
    </xf>
    <xf numFmtId="0" fontId="7" fillId="3" borderId="4" xfId="0" applyFont="1" applyFill="1" applyBorder="1" applyAlignment="1">
      <alignment vertical="center" wrapText="1"/>
    </xf>
    <xf numFmtId="0" fontId="7" fillId="3" borderId="6" xfId="0" applyFont="1" applyFill="1" applyBorder="1" applyAlignment="1">
      <alignment vertical="center" wrapText="1"/>
    </xf>
    <xf numFmtId="0" fontId="8" fillId="2" borderId="5" xfId="0" applyFont="1" applyFill="1" applyBorder="1" applyAlignment="1">
      <alignment horizontal="center" vertical="center" wrapText="1"/>
    </xf>
    <xf numFmtId="165" fontId="8" fillId="0" borderId="5" xfId="2" applyFont="1" applyBorder="1" applyAlignment="1">
      <alignment vertical="center" wrapText="1"/>
    </xf>
    <xf numFmtId="0" fontId="7" fillId="2" borderId="5" xfId="0" applyFont="1" applyFill="1" applyBorder="1" applyAlignment="1">
      <alignment horizontal="center" vertical="center" wrapText="1"/>
    </xf>
    <xf numFmtId="0" fontId="7" fillId="0" borderId="5" xfId="0" applyFont="1" applyBorder="1" applyAlignment="1">
      <alignment vertical="center" wrapText="1"/>
    </xf>
    <xf numFmtId="0" fontId="7" fillId="0" borderId="1" xfId="0" applyFont="1" applyBorder="1" applyAlignment="1">
      <alignment horizontal="left"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1" fontId="8"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10"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10" fillId="0" borderId="5" xfId="0" applyFont="1" applyBorder="1" applyAlignment="1">
      <alignment horizontal="justify" vertical="top" wrapText="1"/>
    </xf>
    <xf numFmtId="0" fontId="8" fillId="0" borderId="10" xfId="0" applyFont="1" applyBorder="1" applyAlignment="1">
      <alignment vertical="center" wrapText="1"/>
    </xf>
    <xf numFmtId="0" fontId="10" fillId="0" borderId="0" xfId="0" applyFont="1" applyAlignment="1">
      <alignment horizontal="justify" vertical="top" wrapText="1"/>
    </xf>
    <xf numFmtId="0" fontId="10" fillId="0" borderId="10" xfId="0" applyFont="1" applyBorder="1" applyAlignment="1">
      <alignment vertical="center" wrapText="1"/>
    </xf>
    <xf numFmtId="0" fontId="1" fillId="2" borderId="5" xfId="0" applyFont="1" applyFill="1" applyBorder="1" applyAlignment="1">
      <alignment horizontal="justify" vertical="center" wrapText="1"/>
    </xf>
    <xf numFmtId="0" fontId="21" fillId="0" borderId="5" xfId="0" applyFont="1" applyBorder="1" applyAlignment="1">
      <alignment vertical="center"/>
    </xf>
    <xf numFmtId="0" fontId="21" fillId="0" borderId="5" xfId="0" applyFont="1" applyBorder="1" applyAlignment="1">
      <alignment vertical="center" wrapText="1"/>
    </xf>
    <xf numFmtId="0" fontId="1" fillId="0" borderId="5"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4" xfId="0" applyFont="1" applyBorder="1" applyAlignment="1">
      <alignment horizontal="justify" vertical="top" wrapText="1"/>
    </xf>
    <xf numFmtId="0" fontId="10" fillId="0" borderId="10" xfId="0" applyFont="1" applyBorder="1" applyAlignment="1">
      <alignment horizontal="justify" vertical="top" wrapText="1"/>
    </xf>
    <xf numFmtId="0" fontId="1" fillId="0" borderId="0" xfId="0" applyFont="1" applyAlignment="1">
      <alignment horizontal="justify"/>
    </xf>
    <xf numFmtId="0" fontId="2" fillId="0" borderId="0" xfId="0" applyFont="1" applyAlignment="1">
      <alignment horizontal="justify"/>
    </xf>
    <xf numFmtId="0" fontId="2" fillId="3" borderId="5" xfId="0" applyFont="1" applyFill="1" applyBorder="1" applyAlignment="1">
      <alignment vertical="center" wrapText="1"/>
    </xf>
    <xf numFmtId="0" fontId="2" fillId="3" borderId="5" xfId="0" applyFont="1" applyFill="1" applyBorder="1" applyAlignment="1">
      <alignment horizontal="justify" vertical="center"/>
    </xf>
    <xf numFmtId="0" fontId="2" fillId="0" borderId="5" xfId="0" applyFont="1" applyBorder="1" applyAlignment="1">
      <alignment horizontal="left" vertical="center" wrapText="1"/>
    </xf>
    <xf numFmtId="0" fontId="2" fillId="0" borderId="5" xfId="0" applyFont="1" applyBorder="1" applyAlignment="1">
      <alignment horizontal="justify" vertical="center"/>
    </xf>
    <xf numFmtId="0" fontId="1" fillId="0" borderId="5" xfId="0" applyFont="1" applyBorder="1" applyAlignment="1">
      <alignment vertical="center" wrapText="1"/>
    </xf>
    <xf numFmtId="0" fontId="22" fillId="0" borderId="5" xfId="0" applyFont="1" applyBorder="1" applyAlignment="1">
      <alignment horizontal="justify" vertical="center"/>
    </xf>
    <xf numFmtId="0" fontId="1" fillId="0" borderId="5" xfId="0" applyFont="1" applyBorder="1" applyAlignment="1">
      <alignment horizontal="left" vertical="center" wrapText="1"/>
    </xf>
    <xf numFmtId="0" fontId="1" fillId="0" borderId="5" xfId="0" applyFont="1" applyBorder="1" applyAlignment="1">
      <alignment horizontal="justify" vertical="center"/>
    </xf>
    <xf numFmtId="0" fontId="23" fillId="0" borderId="5" xfId="0" applyFont="1" applyBorder="1" applyAlignment="1">
      <alignment vertical="center"/>
    </xf>
    <xf numFmtId="49" fontId="1" fillId="0" borderId="5" xfId="0" applyNumberFormat="1" applyFont="1" applyBorder="1" applyAlignment="1">
      <alignment horizontal="left" vertical="center" wrapText="1"/>
    </xf>
    <xf numFmtId="0" fontId="22" fillId="0" borderId="5" xfId="0" applyFont="1" applyBorder="1" applyAlignment="1">
      <alignment horizontal="left" vertical="center" wrapText="1"/>
    </xf>
    <xf numFmtId="0" fontId="24" fillId="0" borderId="5" xfId="0" applyFont="1" applyBorder="1" applyAlignment="1">
      <alignment horizontal="justify" vertical="center"/>
    </xf>
    <xf numFmtId="0" fontId="25" fillId="0" borderId="5" xfId="0" applyFont="1" applyBorder="1" applyAlignment="1">
      <alignment horizontal="justify" vertical="center"/>
    </xf>
    <xf numFmtId="0" fontId="22" fillId="0" borderId="5" xfId="0" applyFont="1" applyBorder="1" applyAlignment="1">
      <alignment vertical="center" wrapText="1"/>
    </xf>
    <xf numFmtId="0" fontId="2" fillId="4" borderId="5" xfId="0" applyFont="1" applyFill="1" applyBorder="1" applyAlignment="1">
      <alignment horizontal="justify" vertical="center" wrapText="1"/>
    </xf>
    <xf numFmtId="0" fontId="2" fillId="4" borderId="5" xfId="0" applyFont="1" applyFill="1" applyBorder="1" applyAlignment="1">
      <alignment horizontal="center" vertical="center" textRotation="90" wrapText="1"/>
    </xf>
    <xf numFmtId="0" fontId="2" fillId="0" borderId="5" xfId="0" applyFont="1" applyBorder="1" applyAlignment="1">
      <alignment horizontal="center" vertical="center" wrapText="1"/>
    </xf>
    <xf numFmtId="0" fontId="22" fillId="0" borderId="11" xfId="0" applyFont="1" applyBorder="1" applyAlignment="1">
      <alignment vertical="center" wrapText="1"/>
    </xf>
    <xf numFmtId="0" fontId="1" fillId="0" borderId="4" xfId="0" applyFont="1" applyBorder="1" applyAlignment="1">
      <alignment horizontal="justify" vertical="top" wrapText="1"/>
    </xf>
    <xf numFmtId="0" fontId="1" fillId="0" borderId="4" xfId="0" applyFont="1" applyBorder="1" applyAlignment="1">
      <alignment horizontal="center" vertical="center" wrapText="1"/>
    </xf>
    <xf numFmtId="0" fontId="1" fillId="0" borderId="5" xfId="0" applyFont="1" applyBorder="1" applyAlignment="1">
      <alignment horizontal="justify" vertical="top"/>
    </xf>
    <xf numFmtId="0" fontId="22" fillId="0" borderId="10" xfId="0" applyFont="1" applyBorder="1" applyAlignment="1">
      <alignment vertical="center" wrapText="1"/>
    </xf>
    <xf numFmtId="0" fontId="1" fillId="0" borderId="10" xfId="0" applyFont="1" applyBorder="1" applyAlignment="1">
      <alignment vertical="center" wrapText="1"/>
    </xf>
    <xf numFmtId="0" fontId="16" fillId="0" borderId="5" xfId="0" applyFont="1" applyBorder="1" applyAlignment="1">
      <alignment horizontal="left" vertical="center" wrapText="1"/>
    </xf>
    <xf numFmtId="0" fontId="26" fillId="0" borderId="5" xfId="0" applyFont="1" applyBorder="1" applyAlignment="1">
      <alignment vertical="center" wrapText="1"/>
    </xf>
    <xf numFmtId="0" fontId="26" fillId="0" borderId="0" xfId="0" applyFont="1" applyAlignment="1">
      <alignment vertical="center" wrapText="1"/>
    </xf>
    <xf numFmtId="0" fontId="1" fillId="0" borderId="5" xfId="0" applyFont="1" applyBorder="1" applyAlignment="1">
      <alignment horizontal="justify" vertical="justify"/>
    </xf>
    <xf numFmtId="0" fontId="27" fillId="0" borderId="5" xfId="0" applyFont="1" applyBorder="1" applyAlignment="1">
      <alignment horizontal="justify" vertical="center"/>
    </xf>
    <xf numFmtId="0" fontId="25" fillId="0" borderId="5" xfId="0" applyFont="1" applyBorder="1" applyAlignment="1">
      <alignment horizontal="left" vertical="top" wrapText="1"/>
    </xf>
    <xf numFmtId="0" fontId="1" fillId="0" borderId="0" xfId="0" applyFont="1" applyAlignment="1">
      <alignment horizontal="center" vertical="center" wrapText="1"/>
    </xf>
    <xf numFmtId="1" fontId="8" fillId="0" borderId="5" xfId="0" applyNumberFormat="1" applyFont="1" applyBorder="1" applyAlignment="1">
      <alignment horizontal="center" vertical="center" wrapText="1"/>
    </xf>
    <xf numFmtId="1" fontId="7" fillId="3" borderId="3"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wrapText="1"/>
    </xf>
    <xf numFmtId="0" fontId="1" fillId="2" borderId="5" xfId="0" applyFont="1" applyFill="1" applyBorder="1" applyAlignment="1">
      <alignment vertical="center" wrapText="1"/>
    </xf>
    <xf numFmtId="0" fontId="2" fillId="3" borderId="4" xfId="0" applyFont="1" applyFill="1" applyBorder="1" applyAlignment="1">
      <alignment vertical="center" wrapText="1"/>
    </xf>
    <xf numFmtId="0" fontId="2" fillId="3" borderId="8" xfId="0" applyFont="1" applyFill="1" applyBorder="1" applyAlignment="1">
      <alignment vertical="center" wrapText="1"/>
    </xf>
    <xf numFmtId="0" fontId="2" fillId="0" borderId="8" xfId="0" applyFont="1" applyBorder="1" applyAlignment="1">
      <alignment vertical="center" wrapText="1"/>
    </xf>
    <xf numFmtId="1" fontId="7" fillId="0" borderId="5" xfId="0" applyNumberFormat="1" applyFont="1" applyBorder="1" applyAlignment="1">
      <alignment horizontal="center" vertical="center" wrapText="1"/>
    </xf>
    <xf numFmtId="1" fontId="7" fillId="2" borderId="5"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vertical="center" wrapText="1"/>
    </xf>
    <xf numFmtId="0" fontId="7" fillId="0" borderId="2" xfId="0" applyFont="1" applyBorder="1" applyAlignment="1">
      <alignment horizontal="center" wrapText="1"/>
    </xf>
    <xf numFmtId="0" fontId="2" fillId="0" borderId="7" xfId="0" applyFont="1" applyBorder="1" applyAlignment="1">
      <alignment horizontal="center" wrapText="1"/>
    </xf>
    <xf numFmtId="0" fontId="2" fillId="0" borderId="0" xfId="0" applyFont="1" applyAlignment="1">
      <alignment horizontal="center" wrapText="1"/>
    </xf>
    <xf numFmtId="1" fontId="1" fillId="0" borderId="0" xfId="0" applyNumberFormat="1" applyFont="1" applyAlignment="1">
      <alignment horizontal="center" vertical="center" wrapText="1"/>
    </xf>
    <xf numFmtId="166" fontId="8" fillId="0" borderId="5" xfId="0" applyNumberFormat="1" applyFont="1" applyBorder="1" applyAlignment="1">
      <alignment horizontal="center" vertical="center" wrapText="1"/>
    </xf>
    <xf numFmtId="166" fontId="8" fillId="2" borderId="5" xfId="0" applyNumberFormat="1" applyFont="1" applyFill="1" applyBorder="1" applyAlignment="1">
      <alignment horizontal="center" vertical="center" wrapText="1"/>
    </xf>
    <xf numFmtId="0" fontId="16" fillId="3" borderId="5" xfId="0" applyFont="1" applyFill="1" applyBorder="1" applyAlignment="1">
      <alignment horizontal="justify" vertical="center"/>
    </xf>
    <xf numFmtId="0" fontId="16" fillId="0" borderId="5" xfId="0" applyFont="1" applyBorder="1" applyAlignment="1">
      <alignment horizontal="justify" vertical="center"/>
    </xf>
    <xf numFmtId="0" fontId="22" fillId="0" borderId="5" xfId="0" applyFont="1" applyBorder="1" applyAlignment="1">
      <alignment horizontal="justify" vertical="center" wrapText="1"/>
    </xf>
    <xf numFmtId="0" fontId="30" fillId="0" borderId="5" xfId="0" applyFont="1" applyBorder="1" applyAlignment="1">
      <alignment horizontal="justify" vertical="center"/>
    </xf>
    <xf numFmtId="0" fontId="25" fillId="0" borderId="5" xfId="0" applyFont="1" applyBorder="1" applyAlignment="1">
      <alignment horizontal="justify" vertical="top" wrapText="1"/>
    </xf>
    <xf numFmtId="0" fontId="22" fillId="0" borderId="5" xfId="0" applyFont="1" applyBorder="1" applyAlignment="1">
      <alignment horizontal="justify" vertical="top" wrapText="1"/>
    </xf>
    <xf numFmtId="0" fontId="1" fillId="0" borderId="4" xfId="0" applyFont="1" applyBorder="1" applyAlignment="1">
      <alignment vertical="center" wrapText="1"/>
    </xf>
    <xf numFmtId="0" fontId="0" fillId="0" borderId="0" xfId="0" applyAlignment="1">
      <alignment horizontal="left"/>
    </xf>
    <xf numFmtId="0" fontId="1" fillId="0" borderId="0" xfId="0" applyFont="1" applyAlignment="1">
      <alignment horizontal="left" vertical="center" wrapText="1"/>
    </xf>
    <xf numFmtId="0" fontId="31" fillId="2" borderId="5" xfId="0" applyFont="1" applyFill="1" applyBorder="1" applyAlignment="1">
      <alignment vertical="center" wrapText="1"/>
    </xf>
    <xf numFmtId="0" fontId="31" fillId="0" borderId="5" xfId="0" applyFont="1" applyBorder="1" applyAlignment="1">
      <alignment vertical="center" wrapText="1"/>
    </xf>
    <xf numFmtId="0" fontId="25" fillId="2" borderId="5" xfId="0" applyFont="1" applyFill="1" applyBorder="1" applyAlignment="1">
      <alignment vertical="center" wrapText="1"/>
    </xf>
    <xf numFmtId="0" fontId="1" fillId="0" borderId="6" xfId="0" applyFont="1" applyBorder="1" applyAlignment="1">
      <alignment vertical="center" wrapText="1"/>
    </xf>
    <xf numFmtId="0" fontId="1" fillId="2" borderId="4" xfId="0" applyFont="1" applyFill="1" applyBorder="1" applyAlignment="1">
      <alignment horizontal="justify" vertical="top" wrapText="1"/>
    </xf>
    <xf numFmtId="0" fontId="2" fillId="2" borderId="4" xfId="0" applyFont="1" applyFill="1" applyBorder="1" applyAlignment="1">
      <alignment horizontal="justify" vertical="top"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22" fillId="2" borderId="4" xfId="0" applyFont="1" applyFill="1" applyBorder="1" applyAlignment="1">
      <alignment horizontal="justify" vertical="center" wrapText="1"/>
    </xf>
    <xf numFmtId="0" fontId="30" fillId="0" borderId="5" xfId="0" applyFont="1" applyBorder="1" applyAlignment="1">
      <alignment horizontal="justify" vertical="center" wrapText="1"/>
    </xf>
    <xf numFmtId="0" fontId="1" fillId="2" borderId="5" xfId="0" applyFont="1" applyFill="1" applyBorder="1" applyAlignment="1">
      <alignment horizontal="justify" vertical="top" wrapText="1"/>
    </xf>
    <xf numFmtId="0" fontId="2" fillId="2" borderId="5" xfId="0" applyFont="1" applyFill="1" applyBorder="1" applyAlignment="1">
      <alignment horizontal="justify" vertical="center" wrapText="1"/>
    </xf>
    <xf numFmtId="0" fontId="1" fillId="2" borderId="5" xfId="0" applyFont="1" applyFill="1" applyBorder="1" applyAlignment="1">
      <alignment horizontal="justify" vertical="center"/>
    </xf>
    <xf numFmtId="0" fontId="8" fillId="0" borderId="5" xfId="0" applyFont="1" applyBorder="1" applyAlignment="1">
      <alignment horizontal="center" vertical="center" wrapText="1"/>
    </xf>
    <xf numFmtId="165" fontId="22" fillId="0" borderId="5" xfId="2" applyFont="1" applyBorder="1" applyAlignment="1">
      <alignment horizontal="center" vertical="top" wrapText="1"/>
    </xf>
    <xf numFmtId="0" fontId="22" fillId="0" borderId="5" xfId="0" applyFont="1" applyBorder="1" applyAlignment="1">
      <alignment horizontal="center" vertical="top" wrapText="1"/>
    </xf>
    <xf numFmtId="1" fontId="1" fillId="0" borderId="5" xfId="0" applyNumberFormat="1" applyFont="1" applyBorder="1" applyAlignment="1">
      <alignment horizontal="center" vertical="top"/>
    </xf>
    <xf numFmtId="0" fontId="10" fillId="0" borderId="5" xfId="0" applyFont="1" applyBorder="1" applyAlignment="1">
      <alignment horizontal="center" vertical="top" wrapText="1"/>
    </xf>
    <xf numFmtId="0" fontId="8" fillId="0" borderId="5" xfId="0" applyFont="1" applyBorder="1" applyAlignment="1">
      <alignment horizontal="center" vertical="top" wrapText="1"/>
    </xf>
    <xf numFmtId="0" fontId="8" fillId="0" borderId="5" xfId="0" applyFont="1" applyFill="1" applyBorder="1" applyAlignment="1">
      <alignment horizontal="center" vertical="center" wrapText="1"/>
    </xf>
    <xf numFmtId="165" fontId="22" fillId="0" borderId="5" xfId="2" applyFont="1" applyFill="1" applyBorder="1" applyAlignment="1">
      <alignment horizontal="center" vertical="top" wrapText="1"/>
    </xf>
    <xf numFmtId="0" fontId="22" fillId="0" borderId="5" xfId="2" applyNumberFormat="1" applyFont="1" applyFill="1" applyBorder="1" applyAlignment="1">
      <alignment horizontal="center" vertical="top" wrapText="1"/>
    </xf>
    <xf numFmtId="0" fontId="1" fillId="0" borderId="5" xfId="0" applyFont="1" applyFill="1" applyBorder="1" applyAlignment="1">
      <alignment horizontal="center" vertical="top" wrapText="1"/>
    </xf>
    <xf numFmtId="0" fontId="22" fillId="0" borderId="5" xfId="0" applyFont="1" applyFill="1" applyBorder="1" applyAlignment="1">
      <alignment horizontal="center" vertical="top" wrapText="1"/>
    </xf>
    <xf numFmtId="0" fontId="36" fillId="0" borderId="5" xfId="0" applyFont="1" applyBorder="1" applyAlignment="1">
      <alignment horizontal="justify" vertical="top" wrapText="1"/>
    </xf>
    <xf numFmtId="0" fontId="3" fillId="0" borderId="0" xfId="0" applyFont="1" applyAlignment="1">
      <alignment horizontal="center" vertical="center" wrapText="1"/>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7" fillId="0" borderId="3" xfId="0" applyFont="1" applyBorder="1" applyAlignment="1">
      <alignment vertical="center" wrapText="1"/>
    </xf>
    <xf numFmtId="0" fontId="17" fillId="0" borderId="8"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2" fillId="0" borderId="6" xfId="0" applyFont="1" applyBorder="1" applyAlignment="1">
      <alignment horizontal="left" vertical="center" wrapText="1"/>
    </xf>
    <xf numFmtId="0" fontId="17" fillId="0" borderId="3" xfId="0" applyFont="1" applyBorder="1" applyAlignment="1">
      <alignment horizontal="left" vertical="center" wrapText="1"/>
    </xf>
    <xf numFmtId="0" fontId="17" fillId="0" borderId="8" xfId="0" applyFont="1" applyBorder="1" applyAlignment="1">
      <alignment horizontal="left"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9" fillId="5" borderId="0" xfId="0" applyFont="1" applyFill="1" applyAlignment="1">
      <alignment horizontal="center" vertical="center" wrapText="1"/>
    </xf>
    <xf numFmtId="0" fontId="11" fillId="5" borderId="0" xfId="0" applyFont="1" applyFill="1" applyAlignment="1">
      <alignment horizontal="center" vertical="center" wrapText="1"/>
    </xf>
    <xf numFmtId="0" fontId="22" fillId="0" borderId="4" xfId="0" applyFont="1" applyBorder="1" applyAlignment="1">
      <alignment horizontal="left" vertical="center" wrapText="1"/>
    </xf>
    <xf numFmtId="0" fontId="22" fillId="0" borderId="13" xfId="0" applyFont="1" applyBorder="1" applyAlignment="1">
      <alignment horizontal="left" vertical="center" wrapText="1"/>
    </xf>
    <xf numFmtId="0" fontId="22" fillId="0" borderId="10" xfId="0" applyFont="1" applyBorder="1" applyAlignment="1">
      <alignment horizontal="left" vertical="center" wrapText="1"/>
    </xf>
    <xf numFmtId="0" fontId="22" fillId="0" borderId="13" xfId="0" applyFont="1" applyBorder="1" applyAlignment="1">
      <alignment horizontal="center" vertical="center" wrapText="1"/>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2" fillId="0" borderId="6" xfId="0" applyFont="1" applyBorder="1" applyAlignment="1">
      <alignment vertical="center" wrapText="1"/>
    </xf>
    <xf numFmtId="0" fontId="3" fillId="0" borderId="9" xfId="0" applyFont="1" applyFill="1" applyBorder="1" applyAlignment="1">
      <alignment horizontal="center" vertical="top"/>
    </xf>
    <xf numFmtId="0" fontId="28" fillId="0" borderId="9" xfId="0" applyFont="1" applyFill="1" applyBorder="1" applyAlignment="1">
      <alignment horizontal="center" vertical="center" wrapText="1"/>
    </xf>
    <xf numFmtId="0" fontId="29" fillId="0" borderId="9" xfId="0" applyFont="1" applyFill="1" applyBorder="1" applyAlignment="1">
      <alignment horizontal="center" vertical="center" wrapText="1"/>
    </xf>
    <xf numFmtId="0" fontId="1" fillId="0" borderId="14" xfId="0" applyFont="1" applyBorder="1" applyAlignment="1">
      <alignment horizontal="center" wrapText="1"/>
    </xf>
    <xf numFmtId="0" fontId="2" fillId="0" borderId="14" xfId="0" applyFont="1" applyBorder="1" applyAlignment="1">
      <alignment horizontal="center" wrapText="1"/>
    </xf>
    <xf numFmtId="0" fontId="1" fillId="0" borderId="5" xfId="0" applyFont="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7" name="Picture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8" name="Picture 7">
          <a:extLst>
            <a:ext uri="{FF2B5EF4-FFF2-40B4-BE49-F238E27FC236}">
              <a16:creationId xmlns:a16="http://schemas.microsoft.com/office/drawing/2014/main" id="{00000000-0008-0000-06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0" name="Picture 9">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1" name="Picture 10">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4</xdr:col>
      <xdr:colOff>512967</xdr:colOff>
      <xdr:row>5</xdr:row>
      <xdr:rowOff>95250</xdr:rowOff>
    </xdr:to>
    <xdr:pic>
      <xdr:nvPicPr>
        <xdr:cNvPr id="13" name="Picture 12">
          <a:extLst>
            <a:ext uri="{FF2B5EF4-FFF2-40B4-BE49-F238E27FC236}">
              <a16:creationId xmlns:a16="http://schemas.microsoft.com/office/drawing/2014/main" id="{00000000-0008-0000-0700-00000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twoCellAnchor>
  <xdr:twoCellAnchor editAs="oneCell">
    <xdr:from>
      <xdr:col>0</xdr:col>
      <xdr:colOff>381000</xdr:colOff>
      <xdr:row>0</xdr:row>
      <xdr:rowOff>144780</xdr:rowOff>
    </xdr:from>
    <xdr:to>
      <xdr:col>4</xdr:col>
      <xdr:colOff>1009874</xdr:colOff>
      <xdr:row>5</xdr:row>
      <xdr:rowOff>17145</xdr:rowOff>
    </xdr:to>
    <xdr:pic>
      <xdr:nvPicPr>
        <xdr:cNvPr id="14" name="Picture 13">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144780"/>
          <a:ext cx="6383655" cy="8382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142875</xdr:colOff>
      <xdr:row>0</xdr:row>
      <xdr:rowOff>104776</xdr:rowOff>
    </xdr:from>
    <xdr:to>
      <xdr:col>6</xdr:col>
      <xdr:colOff>281940</xdr:colOff>
      <xdr:row>1</xdr:row>
      <xdr:rowOff>554356</xdr:rowOff>
    </xdr:to>
    <xdr:pic>
      <xdr:nvPicPr>
        <xdr:cNvPr id="8" name="Picture 7">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305050" y="104776"/>
          <a:ext cx="4229100" cy="647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A8" sqref="A8:C8"/>
    </sheetView>
  </sheetViews>
  <sheetFormatPr defaultRowHeight="14.4" x14ac:dyDescent="0.3"/>
  <cols>
    <col min="1" max="1" width="6.5546875" customWidth="1"/>
    <col min="2" max="2" width="83.5546875" customWidth="1"/>
    <col min="3" max="3" width="16.109375" customWidth="1"/>
  </cols>
  <sheetData>
    <row r="1" spans="1:3" x14ac:dyDescent="0.3">
      <c r="A1" s="19"/>
      <c r="B1" s="19"/>
    </row>
    <row r="2" spans="1:3" x14ac:dyDescent="0.3">
      <c r="A2" s="19"/>
      <c r="B2" s="19"/>
    </row>
    <row r="3" spans="1:3" x14ac:dyDescent="0.3">
      <c r="A3" s="19"/>
      <c r="B3" s="19"/>
    </row>
    <row r="4" spans="1:3" x14ac:dyDescent="0.3">
      <c r="A4" s="19"/>
      <c r="B4" s="19"/>
    </row>
    <row r="5" spans="1:3" x14ac:dyDescent="0.3">
      <c r="A5" s="19"/>
      <c r="B5" s="19"/>
    </row>
    <row r="6" spans="1:3" x14ac:dyDescent="0.3">
      <c r="A6" s="19"/>
      <c r="B6" s="19"/>
    </row>
    <row r="7" spans="1:3" x14ac:dyDescent="0.3">
      <c r="A7" s="19"/>
      <c r="B7" s="19"/>
    </row>
    <row r="8" spans="1:3" ht="32.1" customHeight="1" x14ac:dyDescent="0.3">
      <c r="A8" s="141" t="s">
        <v>315</v>
      </c>
      <c r="B8" s="141"/>
      <c r="C8" s="142"/>
    </row>
    <row r="9" spans="1:3" ht="15" x14ac:dyDescent="0.3">
      <c r="A9" s="20"/>
      <c r="B9" s="20"/>
    </row>
    <row r="10" spans="1:3" ht="15.6" x14ac:dyDescent="0.3">
      <c r="A10" s="21" t="s">
        <v>58</v>
      </c>
      <c r="B10" s="9" t="s">
        <v>121</v>
      </c>
      <c r="C10" s="21" t="s">
        <v>122</v>
      </c>
    </row>
    <row r="11" spans="1:3" ht="15" x14ac:dyDescent="0.3">
      <c r="A11" s="22">
        <v>1</v>
      </c>
      <c r="B11" s="10" t="s">
        <v>127</v>
      </c>
      <c r="C11" s="23">
        <v>2</v>
      </c>
    </row>
    <row r="12" spans="1:3" ht="15" x14ac:dyDescent="0.3">
      <c r="A12" s="22">
        <v>2</v>
      </c>
      <c r="B12" s="10" t="s">
        <v>140</v>
      </c>
      <c r="C12" s="23">
        <v>5</v>
      </c>
    </row>
    <row r="13" spans="1:3" ht="15" x14ac:dyDescent="0.3">
      <c r="A13" s="22">
        <v>3</v>
      </c>
      <c r="B13" s="10" t="s">
        <v>39</v>
      </c>
      <c r="C13" s="23">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32" customWidth="1"/>
    <col min="2" max="2" width="92.88671875" style="35" customWidth="1"/>
    <col min="3" max="3" width="6.5546875" style="31" customWidth="1"/>
    <col min="4" max="4" width="7.44140625" style="31" customWidth="1"/>
    <col min="5" max="5" width="11" style="31" customWidth="1"/>
    <col min="6" max="16384" width="9.109375" style="31"/>
  </cols>
  <sheetData>
    <row r="2" spans="1:5" ht="15" customHeight="1" x14ac:dyDescent="0.25">
      <c r="A2" s="31"/>
    </row>
    <row r="3" spans="1:5" x14ac:dyDescent="0.25">
      <c r="A3" s="31"/>
    </row>
    <row r="5" spans="1:5" x14ac:dyDescent="0.25">
      <c r="B5" s="36"/>
    </row>
    <row r="7" spans="1:5" ht="53.4" customHeight="1" x14ac:dyDescent="0.25">
      <c r="A7" s="143" t="s">
        <v>141</v>
      </c>
      <c r="B7" s="144"/>
      <c r="C7" s="145"/>
      <c r="D7" s="145"/>
      <c r="E7" s="145"/>
    </row>
    <row r="9" spans="1:5" s="33" customFormat="1" ht="15.6" x14ac:dyDescent="0.3">
      <c r="A9" s="12" t="s">
        <v>58</v>
      </c>
      <c r="B9" s="37" t="s">
        <v>56</v>
      </c>
      <c r="C9" s="12" t="s">
        <v>3</v>
      </c>
      <c r="D9" s="12" t="s">
        <v>4</v>
      </c>
      <c r="E9" s="12" t="s">
        <v>5</v>
      </c>
    </row>
    <row r="10" spans="1:5" s="33" customFormat="1" ht="15.6" x14ac:dyDescent="0.3">
      <c r="A10" s="9">
        <v>1</v>
      </c>
      <c r="B10" s="37" t="s">
        <v>6</v>
      </c>
      <c r="C10" s="11"/>
      <c r="D10" s="11"/>
      <c r="E10" s="11"/>
    </row>
    <row r="11" spans="1:5" s="33" customFormat="1" ht="45" x14ac:dyDescent="0.3">
      <c r="A11" s="11" t="s">
        <v>52</v>
      </c>
      <c r="B11" s="38" t="s">
        <v>77</v>
      </c>
      <c r="C11" s="11"/>
      <c r="D11" s="11"/>
      <c r="E11" s="11"/>
    </row>
    <row r="12" spans="1:5" s="33" customFormat="1" ht="30" x14ac:dyDescent="0.3">
      <c r="A12" s="10" t="s">
        <v>57</v>
      </c>
      <c r="B12" s="38" t="s">
        <v>139</v>
      </c>
      <c r="C12" s="11"/>
      <c r="D12" s="11"/>
      <c r="E12" s="11"/>
    </row>
    <row r="13" spans="1:5" s="33" customFormat="1" ht="90" x14ac:dyDescent="0.3">
      <c r="A13" s="11" t="s">
        <v>69</v>
      </c>
      <c r="B13" s="38" t="s">
        <v>128</v>
      </c>
      <c r="C13" s="11"/>
      <c r="D13" s="11"/>
      <c r="E13" s="11"/>
    </row>
    <row r="14" spans="1:5" s="33" customFormat="1" ht="60" x14ac:dyDescent="0.3">
      <c r="A14" s="11" t="s">
        <v>72</v>
      </c>
      <c r="B14" s="38" t="s">
        <v>129</v>
      </c>
      <c r="C14" s="11"/>
      <c r="D14" s="11"/>
      <c r="E14" s="11"/>
    </row>
    <row r="15" spans="1:5" s="33" customFormat="1" ht="30" x14ac:dyDescent="0.3">
      <c r="A15" s="11" t="s">
        <v>138</v>
      </c>
      <c r="B15" s="38" t="s">
        <v>8</v>
      </c>
      <c r="C15" s="11"/>
      <c r="D15" s="11"/>
      <c r="E15" s="11"/>
    </row>
    <row r="16" spans="1:5" s="33" customFormat="1" ht="23.1" customHeight="1" x14ac:dyDescent="0.3">
      <c r="A16" s="10" t="s">
        <v>137</v>
      </c>
      <c r="B16" s="38" t="s">
        <v>73</v>
      </c>
      <c r="C16" s="11"/>
      <c r="D16" s="11"/>
      <c r="E16" s="11"/>
    </row>
    <row r="17" spans="1:5" s="33" customFormat="1" ht="24.6" customHeight="1" x14ac:dyDescent="0.3">
      <c r="A17" s="10">
        <v>1.7</v>
      </c>
      <c r="B17" s="38" t="s">
        <v>74</v>
      </c>
      <c r="C17" s="11"/>
      <c r="D17" s="11"/>
      <c r="E17" s="11"/>
    </row>
    <row r="18" spans="1:5" s="33" customFormat="1" ht="45" x14ac:dyDescent="0.3">
      <c r="A18" s="10">
        <v>1.8</v>
      </c>
      <c r="B18" s="38" t="s">
        <v>2</v>
      </c>
      <c r="C18" s="11"/>
      <c r="D18" s="11"/>
      <c r="E18" s="11"/>
    </row>
    <row r="19" spans="1:5" s="33" customFormat="1" ht="15" x14ac:dyDescent="0.3">
      <c r="A19" s="11"/>
      <c r="B19" s="38"/>
      <c r="C19" s="11"/>
      <c r="D19" s="11"/>
      <c r="E19" s="11"/>
    </row>
    <row r="20" spans="1:5" s="33" customFormat="1" ht="15.6" x14ac:dyDescent="0.3">
      <c r="A20" s="15">
        <v>2</v>
      </c>
      <c r="B20" s="39" t="s">
        <v>51</v>
      </c>
      <c r="C20" s="11"/>
      <c r="D20" s="11"/>
      <c r="E20" s="11"/>
    </row>
    <row r="21" spans="1:5" s="33" customFormat="1" ht="45" x14ac:dyDescent="0.3">
      <c r="A21" s="11" t="s">
        <v>59</v>
      </c>
      <c r="B21" s="38" t="s">
        <v>53</v>
      </c>
      <c r="C21" s="11"/>
      <c r="D21" s="11"/>
      <c r="E21" s="11"/>
    </row>
    <row r="22" spans="1:5" s="33" customFormat="1" ht="45" x14ac:dyDescent="0.3">
      <c r="A22" s="11" t="s">
        <v>60</v>
      </c>
      <c r="B22" s="38" t="s">
        <v>54</v>
      </c>
      <c r="C22" s="11"/>
      <c r="D22" s="11"/>
      <c r="E22" s="11"/>
    </row>
    <row r="23" spans="1:5" s="33" customFormat="1" ht="15" x14ac:dyDescent="0.3">
      <c r="A23" s="11" t="s">
        <v>61</v>
      </c>
      <c r="B23" s="38" t="s">
        <v>55</v>
      </c>
      <c r="C23" s="11"/>
      <c r="D23" s="11"/>
      <c r="E23" s="11"/>
    </row>
    <row r="24" spans="1:5" s="33" customFormat="1" ht="15" x14ac:dyDescent="0.3">
      <c r="A24" s="11" t="s">
        <v>62</v>
      </c>
      <c r="B24" s="38" t="s">
        <v>29</v>
      </c>
      <c r="C24" s="11"/>
      <c r="D24" s="11"/>
      <c r="E24" s="11"/>
    </row>
    <row r="25" spans="1:5" s="33" customFormat="1" ht="30" x14ac:dyDescent="0.3">
      <c r="A25" s="11" t="s">
        <v>63</v>
      </c>
      <c r="B25" s="38" t="s">
        <v>65</v>
      </c>
      <c r="C25" s="11"/>
      <c r="D25" s="11"/>
      <c r="E25" s="11"/>
    </row>
    <row r="26" spans="1:5" s="33" customFormat="1" ht="15" x14ac:dyDescent="0.3">
      <c r="A26" s="11"/>
      <c r="B26" s="38"/>
      <c r="C26" s="11"/>
      <c r="D26" s="11"/>
      <c r="E26" s="11"/>
    </row>
    <row r="27" spans="1:5" s="33" customFormat="1" ht="15.6" x14ac:dyDescent="0.3">
      <c r="A27" s="9">
        <v>3</v>
      </c>
      <c r="B27" s="37" t="s">
        <v>1</v>
      </c>
      <c r="C27" s="11"/>
      <c r="D27" s="11"/>
      <c r="E27" s="11"/>
    </row>
    <row r="28" spans="1:5" s="33" customFormat="1" ht="30" x14ac:dyDescent="0.3">
      <c r="A28" s="11"/>
      <c r="B28" s="40" t="s">
        <v>104</v>
      </c>
      <c r="C28" s="11"/>
      <c r="D28" s="11"/>
      <c r="E28" s="11"/>
    </row>
    <row r="29" spans="1:5" s="33" customFormat="1" ht="15" x14ac:dyDescent="0.3">
      <c r="A29" s="11" t="s">
        <v>64</v>
      </c>
      <c r="B29" s="40" t="s">
        <v>87</v>
      </c>
      <c r="C29" s="11"/>
      <c r="D29" s="11"/>
      <c r="E29" s="11"/>
    </row>
    <row r="30" spans="1:5" s="33" customFormat="1" ht="15" x14ac:dyDescent="0.3">
      <c r="A30" s="11" t="s">
        <v>88</v>
      </c>
      <c r="B30" s="40" t="s">
        <v>97</v>
      </c>
      <c r="C30" s="11"/>
      <c r="D30" s="11"/>
      <c r="E30" s="11"/>
    </row>
    <row r="31" spans="1:5" s="33" customFormat="1" ht="15" x14ac:dyDescent="0.3">
      <c r="A31" s="11" t="s">
        <v>89</v>
      </c>
      <c r="B31" s="40" t="s">
        <v>96</v>
      </c>
      <c r="C31" s="11"/>
      <c r="D31" s="11"/>
      <c r="E31" s="11"/>
    </row>
    <row r="32" spans="1:5" s="33" customFormat="1" ht="15" x14ac:dyDescent="0.3">
      <c r="A32" s="11" t="s">
        <v>90</v>
      </c>
      <c r="B32" s="40" t="s">
        <v>95</v>
      </c>
      <c r="C32" s="11"/>
      <c r="D32" s="11"/>
      <c r="E32" s="11"/>
    </row>
    <row r="33" spans="1:5" s="33" customFormat="1" ht="30" x14ac:dyDescent="0.3">
      <c r="A33" s="11" t="s">
        <v>91</v>
      </c>
      <c r="B33" s="40" t="s">
        <v>98</v>
      </c>
      <c r="C33" s="11"/>
      <c r="D33" s="11"/>
      <c r="E33" s="11"/>
    </row>
    <row r="34" spans="1:5" s="33" customFormat="1" ht="15" x14ac:dyDescent="0.3">
      <c r="A34" s="11" t="s">
        <v>92</v>
      </c>
      <c r="B34" s="40" t="s">
        <v>99</v>
      </c>
      <c r="C34" s="11"/>
      <c r="D34" s="11"/>
      <c r="E34" s="11"/>
    </row>
    <row r="35" spans="1:5" s="33" customFormat="1" ht="15" x14ac:dyDescent="0.3">
      <c r="A35" s="10">
        <v>3.7</v>
      </c>
      <c r="B35" s="40" t="s">
        <v>94</v>
      </c>
      <c r="C35" s="11"/>
      <c r="D35" s="11"/>
      <c r="E35" s="11"/>
    </row>
    <row r="36" spans="1:5" s="33" customFormat="1" ht="15" x14ac:dyDescent="0.3">
      <c r="A36" s="11" t="s">
        <v>93</v>
      </c>
      <c r="B36" s="40" t="s">
        <v>100</v>
      </c>
      <c r="C36" s="11"/>
      <c r="D36" s="11"/>
      <c r="E36" s="11"/>
    </row>
    <row r="37" spans="1:5" s="33" customFormat="1" ht="15" x14ac:dyDescent="0.3">
      <c r="A37" s="11" t="s">
        <v>101</v>
      </c>
      <c r="B37" s="38" t="s">
        <v>130</v>
      </c>
      <c r="C37" s="11"/>
      <c r="D37" s="11"/>
      <c r="E37" s="11"/>
    </row>
    <row r="38" spans="1:5" s="33" customFormat="1" ht="15" x14ac:dyDescent="0.3">
      <c r="A38" s="11"/>
      <c r="B38" s="38"/>
      <c r="C38" s="11"/>
      <c r="D38" s="11"/>
      <c r="E38" s="11"/>
    </row>
    <row r="39" spans="1:5" s="33" customFormat="1" ht="15.6" x14ac:dyDescent="0.3">
      <c r="A39" s="15">
        <v>3</v>
      </c>
      <c r="B39" s="37" t="s">
        <v>7</v>
      </c>
      <c r="C39" s="11"/>
      <c r="D39" s="11"/>
      <c r="E39" s="11"/>
    </row>
    <row r="40" spans="1:5" s="33" customFormat="1" ht="30" x14ac:dyDescent="0.3">
      <c r="A40" s="13" t="s">
        <v>64</v>
      </c>
      <c r="B40" s="38" t="s">
        <v>66</v>
      </c>
      <c r="C40" s="11"/>
      <c r="D40" s="11"/>
      <c r="E40" s="11"/>
    </row>
    <row r="41" spans="1:5" s="33" customFormat="1" ht="15" x14ac:dyDescent="0.3">
      <c r="A41" s="13" t="s">
        <v>88</v>
      </c>
      <c r="B41" s="38" t="s">
        <v>68</v>
      </c>
      <c r="C41" s="11"/>
      <c r="D41" s="11"/>
      <c r="E41" s="11"/>
    </row>
    <row r="42" spans="1:5" s="33" customFormat="1" ht="15" x14ac:dyDescent="0.3">
      <c r="A42" s="13" t="s">
        <v>89</v>
      </c>
      <c r="B42" s="38" t="s">
        <v>67</v>
      </c>
      <c r="C42" s="11"/>
      <c r="D42" s="11"/>
      <c r="E42" s="11"/>
    </row>
    <row r="43" spans="1:5" s="33" customFormat="1" ht="15" x14ac:dyDescent="0.3">
      <c r="A43" s="16" t="s">
        <v>90</v>
      </c>
      <c r="B43" s="38" t="s">
        <v>70</v>
      </c>
      <c r="C43" s="14"/>
      <c r="D43" s="14"/>
      <c r="E43" s="11"/>
    </row>
    <row r="44" spans="1:5" s="33" customFormat="1" ht="15" x14ac:dyDescent="0.3">
      <c r="A44" s="13" t="s">
        <v>91</v>
      </c>
      <c r="B44" s="38" t="s">
        <v>71</v>
      </c>
      <c r="C44" s="11"/>
      <c r="D44" s="11"/>
      <c r="E44" s="11"/>
    </row>
    <row r="45" spans="1:5" s="33" customFormat="1" ht="15" x14ac:dyDescent="0.3">
      <c r="A45" s="11"/>
      <c r="B45" s="40"/>
      <c r="C45" s="11"/>
      <c r="D45" s="11"/>
      <c r="E45" s="11"/>
    </row>
    <row r="46" spans="1:5" s="33" customFormat="1" ht="15.6" x14ac:dyDescent="0.3">
      <c r="A46" s="9">
        <v>4</v>
      </c>
      <c r="B46" s="37" t="s">
        <v>9</v>
      </c>
      <c r="C46" s="11"/>
      <c r="D46" s="11"/>
      <c r="E46" s="11"/>
    </row>
    <row r="47" spans="1:5" s="33" customFormat="1" ht="15" x14ac:dyDescent="0.3">
      <c r="A47" s="16"/>
      <c r="B47" s="40" t="s">
        <v>10</v>
      </c>
      <c r="C47" s="11"/>
      <c r="D47" s="11"/>
      <c r="E47" s="11"/>
    </row>
    <row r="48" spans="1:5" s="33" customFormat="1" ht="60" x14ac:dyDescent="0.3">
      <c r="A48" s="16" t="s">
        <v>106</v>
      </c>
      <c r="B48" s="40" t="s">
        <v>75</v>
      </c>
      <c r="C48" s="11"/>
      <c r="D48" s="11"/>
      <c r="E48" s="11"/>
    </row>
    <row r="49" spans="1:5" s="33" customFormat="1" ht="54.6" customHeight="1" x14ac:dyDescent="0.3">
      <c r="A49" s="13"/>
      <c r="B49" s="37" t="s">
        <v>76</v>
      </c>
      <c r="C49" s="17" t="s">
        <v>11</v>
      </c>
      <c r="D49" s="11"/>
      <c r="E49" s="11"/>
    </row>
    <row r="50" spans="1:5" s="33" customFormat="1" ht="30" x14ac:dyDescent="0.3">
      <c r="A50" s="13" t="s">
        <v>107</v>
      </c>
      <c r="B50" s="40" t="s">
        <v>131</v>
      </c>
      <c r="C50" s="11">
        <v>35</v>
      </c>
      <c r="D50" s="11"/>
      <c r="E50" s="11"/>
    </row>
    <row r="51" spans="1:5" s="33" customFormat="1" ht="30" x14ac:dyDescent="0.3">
      <c r="A51" s="13" t="s">
        <v>108</v>
      </c>
      <c r="B51" s="40" t="s">
        <v>126</v>
      </c>
      <c r="C51" s="11">
        <v>10</v>
      </c>
      <c r="D51" s="11"/>
      <c r="E51" s="11"/>
    </row>
    <row r="52" spans="1:5" s="33" customFormat="1" ht="75" x14ac:dyDescent="0.3">
      <c r="A52" s="16" t="s">
        <v>109</v>
      </c>
      <c r="B52" s="38" t="s">
        <v>132</v>
      </c>
      <c r="C52" s="13">
        <v>55</v>
      </c>
      <c r="D52" s="11"/>
      <c r="E52" s="11"/>
    </row>
    <row r="53" spans="1:5" s="33" customFormat="1" ht="15.6" x14ac:dyDescent="0.3">
      <c r="A53" s="13"/>
      <c r="B53" s="37" t="s">
        <v>12</v>
      </c>
      <c r="C53" s="12">
        <f>SUM(C50:C52)</f>
        <v>100</v>
      </c>
      <c r="D53" s="11"/>
      <c r="E53" s="11"/>
    </row>
    <row r="54" spans="1:5" s="33" customFormat="1" ht="15" x14ac:dyDescent="0.3">
      <c r="A54" s="13"/>
      <c r="B54" s="40" t="s">
        <v>123</v>
      </c>
      <c r="C54" s="11"/>
      <c r="D54" s="11"/>
      <c r="E54" s="11"/>
    </row>
    <row r="55" spans="1:5" s="33" customFormat="1" ht="31.2" x14ac:dyDescent="0.3">
      <c r="A55" s="13" t="s">
        <v>105</v>
      </c>
      <c r="B55" s="37" t="s">
        <v>13</v>
      </c>
      <c r="C55" s="11"/>
      <c r="D55" s="11"/>
      <c r="E55" s="11"/>
    </row>
    <row r="56" spans="1:5" s="33" customFormat="1" ht="61.8" x14ac:dyDescent="0.3">
      <c r="A56" s="13" t="s">
        <v>110</v>
      </c>
      <c r="B56" s="40" t="s">
        <v>102</v>
      </c>
      <c r="C56" s="11"/>
      <c r="D56" s="11"/>
      <c r="E56" s="11"/>
    </row>
    <row r="57" spans="1:5" s="33" customFormat="1" ht="46.2" x14ac:dyDescent="0.3">
      <c r="A57" s="13" t="s">
        <v>111</v>
      </c>
      <c r="B57" s="40" t="s">
        <v>103</v>
      </c>
      <c r="C57" s="11"/>
      <c r="D57" s="11"/>
      <c r="E57" s="11"/>
    </row>
    <row r="58" spans="1:5" s="33" customFormat="1" ht="15" x14ac:dyDescent="0.3">
      <c r="A58" s="13"/>
      <c r="B58" s="40"/>
      <c r="C58" s="11"/>
      <c r="D58" s="11"/>
      <c r="E58" s="11"/>
    </row>
    <row r="59" spans="1:5" s="33" customFormat="1" ht="15.6" x14ac:dyDescent="0.3">
      <c r="A59" s="18">
        <v>6</v>
      </c>
      <c r="B59" s="37" t="s">
        <v>14</v>
      </c>
      <c r="C59" s="11"/>
      <c r="D59" s="11"/>
      <c r="E59" s="11"/>
    </row>
    <row r="60" spans="1:5" s="33" customFormat="1" ht="30" x14ac:dyDescent="0.3">
      <c r="A60" s="16">
        <v>6.1</v>
      </c>
      <c r="B60" s="40" t="s">
        <v>15</v>
      </c>
      <c r="C60" s="11"/>
      <c r="D60" s="11"/>
      <c r="E60" s="11"/>
    </row>
    <row r="61" spans="1:5" s="33" customFormat="1" ht="45" x14ac:dyDescent="0.3">
      <c r="A61" s="16">
        <v>6.2</v>
      </c>
      <c r="B61" s="40" t="s">
        <v>78</v>
      </c>
      <c r="C61" s="11"/>
      <c r="D61" s="11"/>
      <c r="E61" s="11"/>
    </row>
    <row r="62" spans="1:5" s="33" customFormat="1" ht="75" x14ac:dyDescent="0.3">
      <c r="A62" s="16">
        <v>6.3</v>
      </c>
      <c r="B62" s="40" t="s">
        <v>16</v>
      </c>
      <c r="C62" s="11"/>
      <c r="D62" s="11"/>
      <c r="E62" s="11"/>
    </row>
    <row r="63" spans="1:5" s="33" customFormat="1" ht="75" x14ac:dyDescent="0.3">
      <c r="A63" s="16">
        <v>6.4</v>
      </c>
      <c r="B63" s="40" t="s">
        <v>17</v>
      </c>
      <c r="C63" s="11"/>
      <c r="D63" s="11"/>
      <c r="E63" s="11"/>
    </row>
    <row r="64" spans="1:5" s="33" customFormat="1" ht="30" x14ac:dyDescent="0.3">
      <c r="A64" s="16">
        <v>6.5</v>
      </c>
      <c r="B64" s="40" t="s">
        <v>83</v>
      </c>
      <c r="C64" s="11"/>
      <c r="D64" s="11"/>
      <c r="E64" s="11"/>
    </row>
    <row r="65" spans="1:5" s="33" customFormat="1" ht="15" x14ac:dyDescent="0.3">
      <c r="A65" s="13"/>
      <c r="B65" s="40"/>
      <c r="C65" s="11"/>
      <c r="D65" s="11"/>
      <c r="E65" s="11"/>
    </row>
    <row r="66" spans="1:5" s="33" customFormat="1" ht="15.6" x14ac:dyDescent="0.3">
      <c r="A66" s="18">
        <v>7</v>
      </c>
      <c r="B66" s="39" t="s">
        <v>0</v>
      </c>
      <c r="C66" s="11"/>
      <c r="D66" s="11"/>
      <c r="E66" s="11"/>
    </row>
    <row r="67" spans="1:5" s="33" customFormat="1" ht="45" x14ac:dyDescent="0.3">
      <c r="A67" s="16" t="s">
        <v>80</v>
      </c>
      <c r="B67" s="40" t="s">
        <v>20</v>
      </c>
      <c r="C67" s="11"/>
      <c r="D67" s="11"/>
      <c r="E67" s="11"/>
    </row>
    <row r="68" spans="1:5" s="33" customFormat="1" ht="30" x14ac:dyDescent="0.3">
      <c r="A68" s="16" t="s">
        <v>81</v>
      </c>
      <c r="B68" s="40" t="s">
        <v>85</v>
      </c>
      <c r="C68" s="11"/>
      <c r="D68" s="11"/>
      <c r="E68" s="11"/>
    </row>
    <row r="69" spans="1:5" s="33" customFormat="1" ht="15" x14ac:dyDescent="0.3">
      <c r="A69" s="13"/>
      <c r="B69" s="40"/>
      <c r="C69" s="11"/>
      <c r="D69" s="11"/>
      <c r="E69" s="11"/>
    </row>
    <row r="70" spans="1:5" s="33" customFormat="1" ht="15.6" x14ac:dyDescent="0.3">
      <c r="A70" s="18">
        <v>8</v>
      </c>
      <c r="B70" s="39" t="s">
        <v>79</v>
      </c>
      <c r="C70" s="11"/>
      <c r="D70" s="11"/>
      <c r="E70" s="11"/>
    </row>
    <row r="71" spans="1:5" s="33" customFormat="1" ht="45" x14ac:dyDescent="0.3">
      <c r="A71" s="16" t="s">
        <v>112</v>
      </c>
      <c r="B71" s="38" t="s">
        <v>86</v>
      </c>
      <c r="C71" s="11"/>
      <c r="D71" s="11"/>
      <c r="E71" s="11"/>
    </row>
    <row r="72" spans="1:5" s="33" customFormat="1" ht="45" x14ac:dyDescent="0.3">
      <c r="A72" s="16" t="s">
        <v>113</v>
      </c>
      <c r="B72" s="38" t="s">
        <v>143</v>
      </c>
      <c r="C72" s="11"/>
      <c r="D72" s="11"/>
      <c r="E72" s="11"/>
    </row>
    <row r="73" spans="1:5" s="33" customFormat="1" ht="105" x14ac:dyDescent="0.3">
      <c r="A73" s="16" t="s">
        <v>114</v>
      </c>
      <c r="B73" s="40" t="s">
        <v>133</v>
      </c>
      <c r="C73" s="11"/>
      <c r="D73" s="11"/>
      <c r="E73" s="11"/>
    </row>
    <row r="74" spans="1:5" s="33" customFormat="1" ht="60" x14ac:dyDescent="0.3">
      <c r="A74" s="16" t="s">
        <v>115</v>
      </c>
      <c r="B74" s="40" t="s">
        <v>84</v>
      </c>
      <c r="C74" s="11"/>
      <c r="D74" s="11"/>
      <c r="E74" s="11"/>
    </row>
    <row r="75" spans="1:5" s="33" customFormat="1" ht="30" x14ac:dyDescent="0.3">
      <c r="A75" s="16" t="s">
        <v>116</v>
      </c>
      <c r="B75" s="40" t="s">
        <v>134</v>
      </c>
      <c r="C75" s="11"/>
      <c r="D75" s="11"/>
      <c r="E75" s="11"/>
    </row>
    <row r="76" spans="1:5" s="33" customFormat="1" ht="105" x14ac:dyDescent="0.3">
      <c r="A76" s="16" t="s">
        <v>117</v>
      </c>
      <c r="B76" s="40" t="s">
        <v>135</v>
      </c>
      <c r="C76" s="11"/>
      <c r="D76" s="11"/>
      <c r="E76" s="11"/>
    </row>
    <row r="77" spans="1:5" s="33" customFormat="1" ht="45" x14ac:dyDescent="0.3">
      <c r="A77" s="16" t="s">
        <v>118</v>
      </c>
      <c r="B77" s="40" t="s">
        <v>142</v>
      </c>
      <c r="C77" s="11"/>
      <c r="D77" s="11"/>
      <c r="E77" s="11"/>
    </row>
    <row r="78" spans="1:5" s="33" customFormat="1" ht="15" x14ac:dyDescent="0.3">
      <c r="A78" s="16" t="s">
        <v>119</v>
      </c>
      <c r="B78" s="40" t="s">
        <v>82</v>
      </c>
      <c r="C78" s="11"/>
      <c r="D78" s="11"/>
      <c r="E78" s="11"/>
    </row>
    <row r="79" spans="1:5" s="33" customFormat="1" ht="15" x14ac:dyDescent="0.3">
      <c r="A79" s="16" t="s">
        <v>120</v>
      </c>
      <c r="B79" s="40"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32" customWidth="1"/>
    <col min="2" max="2" width="96.5546875" style="35" customWidth="1"/>
    <col min="3" max="3" width="8.5546875" style="31" customWidth="1"/>
    <col min="4" max="4" width="7.44140625" style="31" customWidth="1"/>
    <col min="5" max="5" width="11" style="31" customWidth="1"/>
    <col min="6" max="16384" width="9.109375" style="31"/>
  </cols>
  <sheetData>
    <row r="2" spans="1:5" ht="15" customHeight="1" x14ac:dyDescent="0.25">
      <c r="A2" s="31"/>
    </row>
    <row r="3" spans="1:5" x14ac:dyDescent="0.25">
      <c r="A3" s="31"/>
    </row>
    <row r="5" spans="1:5" x14ac:dyDescent="0.25">
      <c r="B5" s="36"/>
    </row>
    <row r="7" spans="1:5" ht="53.85" customHeight="1" x14ac:dyDescent="0.25">
      <c r="A7" s="143" t="s">
        <v>141</v>
      </c>
      <c r="B7" s="144"/>
      <c r="C7" s="145"/>
      <c r="D7" s="145"/>
      <c r="E7" s="145"/>
    </row>
    <row r="8" spans="1:5" x14ac:dyDescent="0.25">
      <c r="A8" s="33"/>
      <c r="C8" s="41"/>
      <c r="D8" s="41"/>
      <c r="E8" s="41"/>
    </row>
    <row r="9" spans="1:5" s="33" customFormat="1" ht="15.6" x14ac:dyDescent="0.3">
      <c r="A9" s="42" t="s">
        <v>58</v>
      </c>
      <c r="B9" s="43" t="s">
        <v>56</v>
      </c>
      <c r="C9" s="42" t="s">
        <v>3</v>
      </c>
      <c r="D9" s="42" t="s">
        <v>4</v>
      </c>
      <c r="E9" s="42" t="s">
        <v>5</v>
      </c>
    </row>
    <row r="10" spans="1:5" s="33" customFormat="1" ht="15.6" x14ac:dyDescent="0.3">
      <c r="A10" s="9">
        <v>1</v>
      </c>
      <c r="B10" s="37" t="s">
        <v>6</v>
      </c>
      <c r="C10" s="11"/>
      <c r="D10" s="11"/>
      <c r="E10" s="11"/>
    </row>
    <row r="11" spans="1:5" s="33" customFormat="1" ht="45" x14ac:dyDescent="0.3">
      <c r="A11" s="11" t="s">
        <v>52</v>
      </c>
      <c r="B11" s="38" t="s">
        <v>182</v>
      </c>
      <c r="C11" s="11"/>
      <c r="D11" s="11"/>
      <c r="E11" s="11"/>
    </row>
    <row r="12" spans="1:5" s="33" customFormat="1" ht="15" x14ac:dyDescent="0.3">
      <c r="A12" s="10" t="s">
        <v>57</v>
      </c>
      <c r="B12" s="38" t="s">
        <v>139</v>
      </c>
      <c r="C12" s="11"/>
      <c r="D12" s="11"/>
      <c r="E12" s="11"/>
    </row>
    <row r="13" spans="1:5" s="33" customFormat="1" ht="78.599999999999994" customHeight="1" x14ac:dyDescent="0.3">
      <c r="A13" s="11" t="s">
        <v>69</v>
      </c>
      <c r="B13" s="38" t="s">
        <v>144</v>
      </c>
      <c r="C13" s="11"/>
      <c r="D13" s="11"/>
      <c r="E13" s="11"/>
    </row>
    <row r="14" spans="1:5" s="33" customFormat="1" ht="60" x14ac:dyDescent="0.3">
      <c r="A14" s="11" t="s">
        <v>72</v>
      </c>
      <c r="B14" s="38" t="s">
        <v>145</v>
      </c>
      <c r="C14" s="11"/>
      <c r="D14" s="11"/>
      <c r="E14" s="11"/>
    </row>
    <row r="15" spans="1:5" s="33" customFormat="1" ht="15" x14ac:dyDescent="0.3">
      <c r="A15" s="11" t="s">
        <v>138</v>
      </c>
      <c r="B15" s="38" t="s">
        <v>146</v>
      </c>
      <c r="C15" s="11"/>
      <c r="D15" s="11"/>
      <c r="E15" s="11"/>
    </row>
    <row r="16" spans="1:5" s="33" customFormat="1" ht="15" x14ac:dyDescent="0.3">
      <c r="A16" s="10" t="s">
        <v>137</v>
      </c>
      <c r="B16" s="38" t="s">
        <v>147</v>
      </c>
      <c r="C16" s="11"/>
      <c r="D16" s="11"/>
      <c r="E16" s="11"/>
    </row>
    <row r="17" spans="1:5" s="33" customFormat="1" ht="16.5" customHeight="1" x14ac:dyDescent="0.3">
      <c r="A17" s="44" t="s">
        <v>148</v>
      </c>
      <c r="B17" s="38" t="s">
        <v>74</v>
      </c>
      <c r="C17" s="11"/>
      <c r="D17" s="11"/>
      <c r="E17" s="11"/>
    </row>
    <row r="18" spans="1:5" s="33" customFormat="1" ht="30" x14ac:dyDescent="0.3">
      <c r="A18" s="10" t="s">
        <v>149</v>
      </c>
      <c r="B18" s="38" t="s">
        <v>150</v>
      </c>
      <c r="C18" s="11"/>
      <c r="D18" s="11"/>
      <c r="E18" s="11"/>
    </row>
    <row r="19" spans="1:5" s="33" customFormat="1" ht="15" x14ac:dyDescent="0.3">
      <c r="A19" s="11"/>
      <c r="B19" s="38"/>
      <c r="C19" s="11"/>
      <c r="D19" s="11"/>
      <c r="E19" s="11"/>
    </row>
    <row r="20" spans="1:5" s="33" customFormat="1" ht="15.6" x14ac:dyDescent="0.3">
      <c r="A20" s="15">
        <v>2</v>
      </c>
      <c r="B20" s="39" t="s">
        <v>151</v>
      </c>
      <c r="C20" s="11"/>
      <c r="D20" s="11"/>
      <c r="E20" s="11"/>
    </row>
    <row r="21" spans="1:5" s="33" customFormat="1" ht="45" x14ac:dyDescent="0.3">
      <c r="A21" s="11" t="s">
        <v>59</v>
      </c>
      <c r="B21" s="38" t="s">
        <v>152</v>
      </c>
      <c r="C21" s="11"/>
      <c r="D21" s="11"/>
      <c r="E21" s="11"/>
    </row>
    <row r="22" spans="1:5" s="33" customFormat="1" ht="45" x14ac:dyDescent="0.3">
      <c r="A22" s="11" t="s">
        <v>60</v>
      </c>
      <c r="B22" s="38" t="s">
        <v>153</v>
      </c>
      <c r="C22" s="11"/>
      <c r="D22" s="11"/>
      <c r="E22" s="11"/>
    </row>
    <row r="23" spans="1:5" s="33" customFormat="1" ht="15" x14ac:dyDescent="0.3">
      <c r="A23" s="11" t="s">
        <v>61</v>
      </c>
      <c r="B23" s="38" t="s">
        <v>55</v>
      </c>
      <c r="C23" s="11"/>
      <c r="D23" s="11"/>
      <c r="E23" s="11"/>
    </row>
    <row r="24" spans="1:5" s="33" customFormat="1" ht="15" x14ac:dyDescent="0.3">
      <c r="A24" s="11" t="s">
        <v>62</v>
      </c>
      <c r="B24" s="38" t="s">
        <v>154</v>
      </c>
      <c r="C24" s="11"/>
      <c r="D24" s="11"/>
      <c r="E24" s="11"/>
    </row>
    <row r="25" spans="1:5" s="33" customFormat="1" ht="30" x14ac:dyDescent="0.3">
      <c r="A25" s="11" t="s">
        <v>63</v>
      </c>
      <c r="B25" s="38" t="s">
        <v>65</v>
      </c>
      <c r="C25" s="11"/>
      <c r="D25" s="11"/>
      <c r="E25" s="11"/>
    </row>
    <row r="26" spans="1:5" s="33" customFormat="1" ht="15" x14ac:dyDescent="0.3">
      <c r="A26" s="11"/>
      <c r="B26" s="38"/>
      <c r="C26" s="11"/>
      <c r="D26" s="11"/>
      <c r="E26" s="11"/>
    </row>
    <row r="27" spans="1:5" s="33" customFormat="1" ht="15.6" x14ac:dyDescent="0.3">
      <c r="A27" s="9">
        <v>3</v>
      </c>
      <c r="B27" s="37" t="s">
        <v>1</v>
      </c>
      <c r="C27" s="11"/>
      <c r="D27" s="11"/>
      <c r="E27" s="11"/>
    </row>
    <row r="28" spans="1:5" s="33" customFormat="1" ht="30" x14ac:dyDescent="0.3">
      <c r="A28" s="11"/>
      <c r="B28" s="40" t="s">
        <v>104</v>
      </c>
      <c r="C28" s="11"/>
      <c r="D28" s="11"/>
      <c r="E28" s="11"/>
    </row>
    <row r="29" spans="1:5" s="33" customFormat="1" ht="15" x14ac:dyDescent="0.3">
      <c r="A29" s="11" t="s">
        <v>64</v>
      </c>
      <c r="B29" s="40" t="s">
        <v>87</v>
      </c>
      <c r="C29" s="11"/>
      <c r="D29" s="11"/>
      <c r="E29" s="11"/>
    </row>
    <row r="30" spans="1:5" s="33" customFormat="1" ht="15" x14ac:dyDescent="0.3">
      <c r="A30" s="11" t="s">
        <v>88</v>
      </c>
      <c r="B30" s="40" t="s">
        <v>97</v>
      </c>
      <c r="C30" s="11"/>
      <c r="D30" s="11"/>
      <c r="E30" s="11"/>
    </row>
    <row r="31" spans="1:5" s="33" customFormat="1" ht="15" x14ac:dyDescent="0.3">
      <c r="A31" s="11" t="s">
        <v>89</v>
      </c>
      <c r="B31" s="40" t="s">
        <v>96</v>
      </c>
      <c r="C31" s="11"/>
      <c r="D31" s="11"/>
      <c r="E31" s="11"/>
    </row>
    <row r="32" spans="1:5" s="33" customFormat="1" ht="15" customHeight="1" x14ac:dyDescent="0.3">
      <c r="A32" s="11" t="s">
        <v>90</v>
      </c>
      <c r="B32" s="40" t="s">
        <v>95</v>
      </c>
      <c r="C32" s="11"/>
      <c r="D32" s="11"/>
      <c r="E32" s="11"/>
    </row>
    <row r="33" spans="1:5" s="33" customFormat="1" ht="15" customHeight="1" x14ac:dyDescent="0.3">
      <c r="A33" s="11" t="s">
        <v>91</v>
      </c>
      <c r="B33" s="40" t="s">
        <v>155</v>
      </c>
      <c r="C33" s="11"/>
      <c r="D33" s="11"/>
      <c r="E33" s="11"/>
    </row>
    <row r="34" spans="1:5" s="33" customFormat="1" ht="15" x14ac:dyDescent="0.3">
      <c r="A34" s="11" t="s">
        <v>92</v>
      </c>
      <c r="B34" s="40" t="s">
        <v>156</v>
      </c>
      <c r="C34" s="11"/>
      <c r="D34" s="11"/>
      <c r="E34" s="11"/>
    </row>
    <row r="35" spans="1:5" s="33" customFormat="1" ht="15" x14ac:dyDescent="0.3">
      <c r="A35" s="10" t="s">
        <v>157</v>
      </c>
      <c r="B35" s="40" t="s">
        <v>94</v>
      </c>
      <c r="C35" s="11"/>
      <c r="D35" s="11"/>
      <c r="E35" s="11"/>
    </row>
    <row r="36" spans="1:5" s="33" customFormat="1" ht="15" x14ac:dyDescent="0.3">
      <c r="A36" s="11" t="s">
        <v>93</v>
      </c>
      <c r="B36" s="40" t="s">
        <v>100</v>
      </c>
      <c r="C36" s="11"/>
      <c r="D36" s="11"/>
      <c r="E36" s="11"/>
    </row>
    <row r="37" spans="1:5" s="33" customFormat="1" ht="15" x14ac:dyDescent="0.3">
      <c r="A37" s="11" t="s">
        <v>101</v>
      </c>
      <c r="B37" s="38" t="s">
        <v>158</v>
      </c>
      <c r="C37" s="11"/>
      <c r="D37" s="11"/>
      <c r="E37" s="11"/>
    </row>
    <row r="38" spans="1:5" s="33" customFormat="1" ht="15" x14ac:dyDescent="0.3">
      <c r="A38" s="11"/>
      <c r="B38" s="38"/>
      <c r="C38" s="11"/>
      <c r="D38" s="11"/>
      <c r="E38" s="11"/>
    </row>
    <row r="39" spans="1:5" s="33" customFormat="1" ht="15.6" x14ac:dyDescent="0.3">
      <c r="A39" s="9">
        <v>4</v>
      </c>
      <c r="B39" s="37" t="s">
        <v>9</v>
      </c>
      <c r="C39" s="11"/>
      <c r="D39" s="11"/>
      <c r="E39" s="11"/>
    </row>
    <row r="40" spans="1:5" s="33" customFormat="1" ht="15" x14ac:dyDescent="0.3">
      <c r="A40" s="16"/>
      <c r="B40" s="40" t="s">
        <v>10</v>
      </c>
      <c r="C40" s="11"/>
      <c r="D40" s="11"/>
      <c r="E40" s="11"/>
    </row>
    <row r="41" spans="1:5" s="33" customFormat="1" ht="75.599999999999994" x14ac:dyDescent="0.3">
      <c r="A41" s="16" t="s">
        <v>106</v>
      </c>
      <c r="B41" s="40" t="s">
        <v>159</v>
      </c>
      <c r="C41" s="11"/>
      <c r="D41" s="11"/>
      <c r="E41" s="11"/>
    </row>
    <row r="42" spans="1:5" s="33" customFormat="1" ht="58.5" customHeight="1" x14ac:dyDescent="0.3">
      <c r="A42" s="13"/>
      <c r="B42" s="37" t="s">
        <v>76</v>
      </c>
      <c r="C42" s="17" t="s">
        <v>11</v>
      </c>
      <c r="D42" s="11"/>
      <c r="E42" s="11"/>
    </row>
    <row r="43" spans="1:5" s="33" customFormat="1" ht="30" x14ac:dyDescent="0.3">
      <c r="A43" s="16" t="s">
        <v>160</v>
      </c>
      <c r="B43" s="40" t="s">
        <v>161</v>
      </c>
      <c r="C43" s="45">
        <v>15</v>
      </c>
      <c r="D43" s="11"/>
      <c r="E43" s="11"/>
    </row>
    <row r="44" spans="1:5" s="33" customFormat="1" ht="45" x14ac:dyDescent="0.3">
      <c r="A44" s="16" t="s">
        <v>162</v>
      </c>
      <c r="B44" s="40" t="s">
        <v>163</v>
      </c>
      <c r="C44" s="45">
        <v>15</v>
      </c>
      <c r="D44" s="11"/>
      <c r="E44" s="11"/>
    </row>
    <row r="45" spans="1:5" s="33" customFormat="1" ht="30" x14ac:dyDescent="0.3">
      <c r="A45" s="16" t="s">
        <v>164</v>
      </c>
      <c r="B45" s="38" t="s">
        <v>165</v>
      </c>
      <c r="C45" s="45">
        <v>15</v>
      </c>
      <c r="D45" s="11"/>
      <c r="E45" s="11"/>
    </row>
    <row r="46" spans="1:5" s="33" customFormat="1" ht="45" x14ac:dyDescent="0.3">
      <c r="A46" s="16" t="s">
        <v>166</v>
      </c>
      <c r="B46" s="38" t="s">
        <v>167</v>
      </c>
      <c r="C46" s="45">
        <v>15</v>
      </c>
      <c r="D46" s="11"/>
      <c r="E46" s="11"/>
    </row>
    <row r="47" spans="1:5" s="33" customFormat="1" ht="46.2" x14ac:dyDescent="0.3">
      <c r="A47" s="16" t="s">
        <v>168</v>
      </c>
      <c r="B47" s="38" t="s">
        <v>180</v>
      </c>
      <c r="C47" s="45">
        <v>10</v>
      </c>
      <c r="D47" s="11"/>
      <c r="E47" s="11"/>
    </row>
    <row r="48" spans="1:5" s="33" customFormat="1" ht="195.6" x14ac:dyDescent="0.3">
      <c r="A48" s="16" t="s">
        <v>169</v>
      </c>
      <c r="B48" s="40" t="s">
        <v>181</v>
      </c>
      <c r="C48" s="45">
        <v>15</v>
      </c>
      <c r="D48" s="11"/>
      <c r="E48" s="11"/>
    </row>
    <row r="49" spans="1:5" s="33" customFormat="1" ht="43.5" customHeight="1" x14ac:dyDescent="0.3">
      <c r="A49" s="16" t="s">
        <v>170</v>
      </c>
      <c r="B49" s="46" t="s">
        <v>171</v>
      </c>
      <c r="C49" s="45">
        <v>15</v>
      </c>
      <c r="D49" s="11"/>
      <c r="E49" s="11"/>
    </row>
    <row r="50" spans="1:5" s="33" customFormat="1" ht="15.6" x14ac:dyDescent="0.3">
      <c r="A50" s="13"/>
      <c r="B50" s="37" t="s">
        <v>12</v>
      </c>
      <c r="C50" s="45">
        <f>SUM(C43:C49)</f>
        <v>100</v>
      </c>
      <c r="D50" s="11"/>
      <c r="E50" s="11"/>
    </row>
    <row r="51" spans="1:5" s="33" customFormat="1" ht="20.100000000000001" customHeight="1" x14ac:dyDescent="0.3">
      <c r="A51" s="146" t="s">
        <v>172</v>
      </c>
      <c r="B51" s="147"/>
      <c r="C51" s="147"/>
      <c r="D51" s="147"/>
      <c r="E51" s="148"/>
    </row>
    <row r="52" spans="1:5" s="33" customFormat="1" ht="89.25" customHeight="1" x14ac:dyDescent="0.3">
      <c r="A52" s="13" t="s">
        <v>105</v>
      </c>
      <c r="B52" s="46" t="s">
        <v>173</v>
      </c>
      <c r="C52" s="11"/>
      <c r="D52" s="11"/>
      <c r="E52" s="11"/>
    </row>
    <row r="53" spans="1:5" s="33" customFormat="1" ht="125.4" customHeight="1" x14ac:dyDescent="0.3">
      <c r="A53" s="47" t="s">
        <v>174</v>
      </c>
      <c r="B53" s="48" t="s">
        <v>175</v>
      </c>
      <c r="C53" s="49"/>
      <c r="D53" s="49"/>
      <c r="E53" s="49"/>
    </row>
    <row r="54" spans="1:5" s="33" customFormat="1" ht="15" x14ac:dyDescent="0.3">
      <c r="A54" s="13"/>
      <c r="B54" s="40"/>
      <c r="C54" s="11"/>
      <c r="D54" s="11"/>
      <c r="E54" s="11"/>
    </row>
    <row r="55" spans="1:5" s="33" customFormat="1" ht="15.6" x14ac:dyDescent="0.3">
      <c r="A55" s="18">
        <v>5</v>
      </c>
      <c r="B55" s="37" t="s">
        <v>14</v>
      </c>
      <c r="C55" s="11"/>
      <c r="D55" s="11"/>
      <c r="E55" s="11"/>
    </row>
    <row r="56" spans="1:5" s="33" customFormat="1" ht="30" x14ac:dyDescent="0.3">
      <c r="A56" s="16">
        <v>5.0999999999999996</v>
      </c>
      <c r="B56" s="40" t="s">
        <v>15</v>
      </c>
      <c r="C56" s="11"/>
      <c r="D56" s="11"/>
      <c r="E56" s="11"/>
    </row>
    <row r="57" spans="1:5" s="33" customFormat="1" ht="30" x14ac:dyDescent="0.3">
      <c r="A57" s="16">
        <v>5.2</v>
      </c>
      <c r="B57" s="40" t="s">
        <v>78</v>
      </c>
      <c r="C57" s="11"/>
      <c r="D57" s="11"/>
      <c r="E57" s="11"/>
    </row>
    <row r="58" spans="1:5" s="33" customFormat="1" ht="75" x14ac:dyDescent="0.3">
      <c r="A58" s="16">
        <v>5.3</v>
      </c>
      <c r="B58" s="40" t="s">
        <v>176</v>
      </c>
      <c r="C58" s="11"/>
      <c r="D58" s="11"/>
      <c r="E58" s="11"/>
    </row>
    <row r="59" spans="1:5" s="33" customFormat="1" ht="75" x14ac:dyDescent="0.3">
      <c r="A59" s="16">
        <v>5.4</v>
      </c>
      <c r="B59" s="40" t="s">
        <v>177</v>
      </c>
      <c r="C59" s="11"/>
      <c r="D59" s="11"/>
      <c r="E59" s="11"/>
    </row>
    <row r="60" spans="1:5" s="33" customFormat="1" ht="15" x14ac:dyDescent="0.3">
      <c r="A60" s="16"/>
      <c r="B60" s="40"/>
      <c r="C60" s="11"/>
      <c r="D60" s="11"/>
      <c r="E60" s="11"/>
    </row>
    <row r="61" spans="1:5" s="33" customFormat="1" ht="15.6" x14ac:dyDescent="0.3">
      <c r="A61" s="18">
        <v>6</v>
      </c>
      <c r="B61" s="37" t="s">
        <v>178</v>
      </c>
      <c r="C61" s="11"/>
      <c r="D61" s="11"/>
      <c r="E61" s="11"/>
    </row>
    <row r="62" spans="1:5" s="33" customFormat="1" ht="30" x14ac:dyDescent="0.3">
      <c r="A62" s="16">
        <v>6.1</v>
      </c>
      <c r="B62" s="40" t="s">
        <v>134</v>
      </c>
      <c r="C62" s="11"/>
      <c r="D62" s="11"/>
      <c r="E62" s="11"/>
    </row>
    <row r="63" spans="1:5" s="33" customFormat="1" ht="105" x14ac:dyDescent="0.3">
      <c r="A63" s="16">
        <v>6.2</v>
      </c>
      <c r="B63" s="40" t="s">
        <v>135</v>
      </c>
      <c r="C63" s="11"/>
      <c r="D63" s="11"/>
      <c r="E63" s="11"/>
    </row>
    <row r="64" spans="1:5" s="33" customFormat="1" ht="45.6" x14ac:dyDescent="0.3">
      <c r="A64" s="16">
        <v>6.3</v>
      </c>
      <c r="B64" s="40" t="s">
        <v>179</v>
      </c>
      <c r="C64" s="11"/>
      <c r="D64" s="11"/>
      <c r="E64" s="11"/>
    </row>
    <row r="65" spans="1:5" s="33" customFormat="1" ht="15" x14ac:dyDescent="0.3">
      <c r="A65" s="16">
        <v>6.4</v>
      </c>
      <c r="B65" s="40" t="s">
        <v>82</v>
      </c>
      <c r="C65" s="11"/>
      <c r="D65" s="11"/>
      <c r="E65" s="11"/>
    </row>
    <row r="66" spans="1:5" s="33" customFormat="1" ht="18" customHeight="1" x14ac:dyDescent="0.3">
      <c r="A66" s="16">
        <v>6.5</v>
      </c>
      <c r="B66" s="40"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32" customWidth="1"/>
    <col min="2" max="2" width="96.5546875" style="35" customWidth="1"/>
    <col min="3" max="3" width="6.88671875" style="31" customWidth="1"/>
    <col min="4" max="4" width="5.88671875" style="31" customWidth="1"/>
    <col min="5" max="5" width="13.109375" style="31" customWidth="1"/>
    <col min="6" max="16384" width="9.109375" style="31"/>
  </cols>
  <sheetData>
    <row r="2" spans="1:5" ht="15" customHeight="1" x14ac:dyDescent="0.25">
      <c r="A2" s="31"/>
    </row>
    <row r="3" spans="1:5" x14ac:dyDescent="0.25">
      <c r="A3" s="31"/>
    </row>
    <row r="5" spans="1:5" x14ac:dyDescent="0.25">
      <c r="B5" s="36"/>
    </row>
    <row r="7" spans="1:5" ht="53.85" customHeight="1" x14ac:dyDescent="0.25">
      <c r="A7" s="143" t="s">
        <v>189</v>
      </c>
      <c r="B7" s="144"/>
      <c r="C7" s="145"/>
      <c r="D7" s="145"/>
      <c r="E7" s="145"/>
    </row>
    <row r="8" spans="1:5" x14ac:dyDescent="0.25">
      <c r="A8" s="33"/>
      <c r="C8" s="41"/>
      <c r="D8" s="41"/>
      <c r="E8" s="41"/>
    </row>
    <row r="9" spans="1:5" s="33" customFormat="1" ht="15.6" x14ac:dyDescent="0.3">
      <c r="A9" s="42" t="s">
        <v>58</v>
      </c>
      <c r="B9" s="43" t="s">
        <v>56</v>
      </c>
      <c r="C9" s="42" t="s">
        <v>3</v>
      </c>
      <c r="D9" s="42" t="s">
        <v>4</v>
      </c>
      <c r="E9" s="42" t="s">
        <v>5</v>
      </c>
    </row>
    <row r="10" spans="1:5" s="33" customFormat="1" ht="15.6" x14ac:dyDescent="0.3">
      <c r="A10" s="9">
        <v>1</v>
      </c>
      <c r="B10" s="37" t="s">
        <v>6</v>
      </c>
      <c r="C10" s="11"/>
      <c r="D10" s="11"/>
      <c r="E10" s="11"/>
    </row>
    <row r="11" spans="1:5" s="33" customFormat="1" ht="45" x14ac:dyDescent="0.3">
      <c r="A11" s="11" t="s">
        <v>52</v>
      </c>
      <c r="B11" s="38" t="s">
        <v>183</v>
      </c>
      <c r="C11" s="11"/>
      <c r="D11" s="11"/>
      <c r="E11" s="11"/>
    </row>
    <row r="12" spans="1:5" s="33" customFormat="1" ht="15" x14ac:dyDescent="0.3">
      <c r="A12" s="10" t="s">
        <v>57</v>
      </c>
      <c r="B12" s="38" t="s">
        <v>139</v>
      </c>
      <c r="C12" s="11"/>
      <c r="D12" s="11"/>
      <c r="E12" s="11"/>
    </row>
    <row r="13" spans="1:5" s="33" customFormat="1" ht="90" x14ac:dyDescent="0.3">
      <c r="A13" s="11" t="s">
        <v>69</v>
      </c>
      <c r="B13" s="38" t="s">
        <v>144</v>
      </c>
      <c r="C13" s="11"/>
      <c r="D13" s="11"/>
      <c r="E13" s="11"/>
    </row>
    <row r="14" spans="1:5" s="33" customFormat="1" ht="60" x14ac:dyDescent="0.3">
      <c r="A14" s="11" t="s">
        <v>72</v>
      </c>
      <c r="B14" s="38" t="s">
        <v>145</v>
      </c>
      <c r="C14" s="11"/>
      <c r="D14" s="11"/>
      <c r="E14" s="11"/>
    </row>
    <row r="15" spans="1:5" s="33" customFormat="1" ht="15" x14ac:dyDescent="0.3">
      <c r="A15" s="11" t="s">
        <v>138</v>
      </c>
      <c r="B15" s="38" t="s">
        <v>146</v>
      </c>
      <c r="C15" s="11"/>
      <c r="D15" s="11"/>
      <c r="E15" s="11"/>
    </row>
    <row r="16" spans="1:5" s="33" customFormat="1" ht="15" x14ac:dyDescent="0.3">
      <c r="A16" s="10" t="s">
        <v>137</v>
      </c>
      <c r="B16" s="38" t="s">
        <v>147</v>
      </c>
      <c r="C16" s="11"/>
      <c r="D16" s="11"/>
      <c r="E16" s="11"/>
    </row>
    <row r="17" spans="1:5" s="33" customFormat="1" ht="16.5" customHeight="1" x14ac:dyDescent="0.3">
      <c r="A17" s="44" t="s">
        <v>148</v>
      </c>
      <c r="B17" s="38" t="s">
        <v>74</v>
      </c>
      <c r="C17" s="11"/>
      <c r="D17" s="11"/>
      <c r="E17" s="11"/>
    </row>
    <row r="18" spans="1:5" s="33" customFormat="1" ht="30" x14ac:dyDescent="0.3">
      <c r="A18" s="10" t="s">
        <v>149</v>
      </c>
      <c r="B18" s="38" t="s">
        <v>150</v>
      </c>
      <c r="C18" s="11"/>
      <c r="D18" s="11"/>
      <c r="E18" s="11"/>
    </row>
    <row r="19" spans="1:5" s="33" customFormat="1" ht="15" x14ac:dyDescent="0.3">
      <c r="A19" s="11"/>
      <c r="B19" s="38"/>
      <c r="C19" s="11"/>
      <c r="D19" s="11"/>
      <c r="E19" s="11"/>
    </row>
    <row r="20" spans="1:5" s="33" customFormat="1" ht="15.6" x14ac:dyDescent="0.3">
      <c r="A20" s="15">
        <v>2</v>
      </c>
      <c r="B20" s="39" t="s">
        <v>151</v>
      </c>
      <c r="C20" s="11"/>
      <c r="D20" s="11"/>
      <c r="E20" s="11"/>
    </row>
    <row r="21" spans="1:5" s="33" customFormat="1" ht="45" x14ac:dyDescent="0.3">
      <c r="A21" s="11" t="s">
        <v>59</v>
      </c>
      <c r="B21" s="38" t="s">
        <v>152</v>
      </c>
      <c r="C21" s="11"/>
      <c r="D21" s="11"/>
      <c r="E21" s="11"/>
    </row>
    <row r="22" spans="1:5" s="33" customFormat="1" ht="45" x14ac:dyDescent="0.3">
      <c r="A22" s="11" t="s">
        <v>60</v>
      </c>
      <c r="B22" s="38" t="s">
        <v>153</v>
      </c>
      <c r="C22" s="11"/>
      <c r="D22" s="11"/>
      <c r="E22" s="11"/>
    </row>
    <row r="23" spans="1:5" s="33" customFormat="1" ht="15" x14ac:dyDescent="0.3">
      <c r="A23" s="11" t="s">
        <v>61</v>
      </c>
      <c r="B23" s="38" t="s">
        <v>55</v>
      </c>
      <c r="C23" s="11"/>
      <c r="D23" s="11"/>
      <c r="E23" s="11"/>
    </row>
    <row r="24" spans="1:5" s="33" customFormat="1" ht="15" x14ac:dyDescent="0.3">
      <c r="A24" s="11" t="s">
        <v>62</v>
      </c>
      <c r="B24" s="38" t="s">
        <v>154</v>
      </c>
      <c r="C24" s="11"/>
      <c r="D24" s="11"/>
      <c r="E24" s="11"/>
    </row>
    <row r="25" spans="1:5" s="33" customFormat="1" ht="30" x14ac:dyDescent="0.3">
      <c r="A25" s="11" t="s">
        <v>63</v>
      </c>
      <c r="B25" s="38" t="s">
        <v>65</v>
      </c>
      <c r="C25" s="11"/>
      <c r="D25" s="11"/>
      <c r="E25" s="11"/>
    </row>
    <row r="26" spans="1:5" s="33" customFormat="1" ht="15" x14ac:dyDescent="0.3">
      <c r="A26" s="11"/>
      <c r="B26" s="38"/>
      <c r="C26" s="11"/>
      <c r="D26" s="11"/>
      <c r="E26" s="11"/>
    </row>
    <row r="27" spans="1:5" s="33" customFormat="1" ht="15.6" x14ac:dyDescent="0.3">
      <c r="A27" s="9">
        <v>3</v>
      </c>
      <c r="B27" s="37" t="s">
        <v>1</v>
      </c>
      <c r="C27" s="11"/>
      <c r="D27" s="11"/>
      <c r="E27" s="11"/>
    </row>
    <row r="28" spans="1:5" s="33" customFormat="1" ht="30" x14ac:dyDescent="0.3">
      <c r="A28" s="11"/>
      <c r="B28" s="40" t="s">
        <v>104</v>
      </c>
      <c r="C28" s="11"/>
      <c r="D28" s="11"/>
      <c r="E28" s="11"/>
    </row>
    <row r="29" spans="1:5" s="33" customFormat="1" ht="15" x14ac:dyDescent="0.3">
      <c r="A29" s="11" t="s">
        <v>64</v>
      </c>
      <c r="B29" s="40" t="s">
        <v>87</v>
      </c>
      <c r="C29" s="11"/>
      <c r="D29" s="11"/>
      <c r="E29" s="11"/>
    </row>
    <row r="30" spans="1:5" s="33" customFormat="1" ht="15" x14ac:dyDescent="0.3">
      <c r="A30" s="11" t="s">
        <v>88</v>
      </c>
      <c r="B30" s="40" t="s">
        <v>97</v>
      </c>
      <c r="C30" s="11"/>
      <c r="D30" s="11"/>
      <c r="E30" s="11"/>
    </row>
    <row r="31" spans="1:5" s="33" customFormat="1" ht="15" x14ac:dyDescent="0.3">
      <c r="A31" s="11" t="s">
        <v>89</v>
      </c>
      <c r="B31" s="40" t="s">
        <v>96</v>
      </c>
      <c r="C31" s="11"/>
      <c r="D31" s="11"/>
      <c r="E31" s="11"/>
    </row>
    <row r="32" spans="1:5" s="33" customFormat="1" ht="15" customHeight="1" x14ac:dyDescent="0.3">
      <c r="A32" s="11" t="s">
        <v>90</v>
      </c>
      <c r="B32" s="40" t="s">
        <v>95</v>
      </c>
      <c r="C32" s="11"/>
      <c r="D32" s="11"/>
      <c r="E32" s="11"/>
    </row>
    <row r="33" spans="1:5" s="33" customFormat="1" ht="15" customHeight="1" x14ac:dyDescent="0.3">
      <c r="A33" s="11" t="s">
        <v>91</v>
      </c>
      <c r="B33" s="40" t="s">
        <v>155</v>
      </c>
      <c r="C33" s="11"/>
      <c r="D33" s="11"/>
      <c r="E33" s="11"/>
    </row>
    <row r="34" spans="1:5" s="33" customFormat="1" ht="15" x14ac:dyDescent="0.3">
      <c r="A34" s="11" t="s">
        <v>92</v>
      </c>
      <c r="B34" s="40" t="s">
        <v>156</v>
      </c>
      <c r="C34" s="11"/>
      <c r="D34" s="11"/>
      <c r="E34" s="11"/>
    </row>
    <row r="35" spans="1:5" s="33" customFormat="1" ht="15" x14ac:dyDescent="0.3">
      <c r="A35" s="10" t="s">
        <v>157</v>
      </c>
      <c r="B35" s="40" t="s">
        <v>94</v>
      </c>
      <c r="C35" s="11"/>
      <c r="D35" s="11"/>
      <c r="E35" s="11"/>
    </row>
    <row r="36" spans="1:5" s="33" customFormat="1" ht="15" x14ac:dyDescent="0.3">
      <c r="A36" s="11" t="s">
        <v>93</v>
      </c>
      <c r="B36" s="40" t="s">
        <v>100</v>
      </c>
      <c r="C36" s="11"/>
      <c r="D36" s="11"/>
      <c r="E36" s="11"/>
    </row>
    <row r="37" spans="1:5" s="33" customFormat="1" ht="15" x14ac:dyDescent="0.3">
      <c r="A37" s="11" t="s">
        <v>101</v>
      </c>
      <c r="B37" s="38" t="s">
        <v>158</v>
      </c>
      <c r="C37" s="11"/>
      <c r="D37" s="11"/>
      <c r="E37" s="11"/>
    </row>
    <row r="38" spans="1:5" s="33" customFormat="1" ht="15" x14ac:dyDescent="0.3">
      <c r="A38" s="11"/>
      <c r="B38" s="38"/>
      <c r="C38" s="11"/>
      <c r="D38" s="11"/>
      <c r="E38" s="11"/>
    </row>
    <row r="39" spans="1:5" s="33" customFormat="1" ht="15.6" x14ac:dyDescent="0.3">
      <c r="A39" s="9">
        <v>4</v>
      </c>
      <c r="B39" s="37" t="s">
        <v>9</v>
      </c>
      <c r="C39" s="11"/>
      <c r="D39" s="11"/>
      <c r="E39" s="11"/>
    </row>
    <row r="40" spans="1:5" s="33" customFormat="1" ht="15" x14ac:dyDescent="0.3">
      <c r="A40" s="16"/>
      <c r="B40" s="40" t="s">
        <v>10</v>
      </c>
      <c r="C40" s="11"/>
      <c r="D40" s="11"/>
      <c r="E40" s="11"/>
    </row>
    <row r="41" spans="1:5" s="33" customFormat="1" ht="75.599999999999994" x14ac:dyDescent="0.3">
      <c r="A41" s="16" t="s">
        <v>106</v>
      </c>
      <c r="B41" s="40" t="s">
        <v>159</v>
      </c>
      <c r="C41" s="11"/>
      <c r="D41" s="11"/>
      <c r="E41" s="11"/>
    </row>
    <row r="42" spans="1:5" s="33" customFormat="1" ht="58.5" customHeight="1" x14ac:dyDescent="0.3">
      <c r="A42" s="13"/>
      <c r="B42" s="37" t="s">
        <v>76</v>
      </c>
      <c r="C42" s="17" t="s">
        <v>11</v>
      </c>
      <c r="D42" s="11"/>
      <c r="E42" s="11"/>
    </row>
    <row r="43" spans="1:5" s="33" customFormat="1" ht="30" hidden="1" x14ac:dyDescent="0.3">
      <c r="A43" s="16" t="s">
        <v>160</v>
      </c>
      <c r="B43" s="40" t="s">
        <v>161</v>
      </c>
      <c r="C43" s="45">
        <v>15</v>
      </c>
      <c r="D43" s="11"/>
      <c r="E43" s="11"/>
    </row>
    <row r="44" spans="1:5" s="33" customFormat="1" ht="45" hidden="1" x14ac:dyDescent="0.3">
      <c r="A44" s="16" t="s">
        <v>162</v>
      </c>
      <c r="B44" s="40" t="s">
        <v>163</v>
      </c>
      <c r="C44" s="45">
        <v>15</v>
      </c>
      <c r="D44" s="11"/>
      <c r="E44" s="11"/>
    </row>
    <row r="45" spans="1:5" s="33" customFormat="1" ht="30" hidden="1" x14ac:dyDescent="0.3">
      <c r="A45" s="16" t="s">
        <v>164</v>
      </c>
      <c r="B45" s="38" t="s">
        <v>165</v>
      </c>
      <c r="C45" s="45">
        <v>15</v>
      </c>
      <c r="D45" s="11"/>
      <c r="E45" s="11"/>
    </row>
    <row r="46" spans="1:5" s="33" customFormat="1" ht="45" hidden="1" x14ac:dyDescent="0.3">
      <c r="A46" s="16" t="s">
        <v>166</v>
      </c>
      <c r="B46" s="38" t="s">
        <v>167</v>
      </c>
      <c r="C46" s="45">
        <v>15</v>
      </c>
      <c r="D46" s="11"/>
      <c r="E46" s="11"/>
    </row>
    <row r="47" spans="1:5" s="33" customFormat="1" ht="46.2" hidden="1" x14ac:dyDescent="0.3">
      <c r="A47" s="16" t="s">
        <v>168</v>
      </c>
      <c r="B47" s="38" t="s">
        <v>184</v>
      </c>
      <c r="C47" s="45">
        <v>10</v>
      </c>
      <c r="D47" s="11"/>
      <c r="E47" s="11"/>
    </row>
    <row r="48" spans="1:5" s="33" customFormat="1" ht="195" hidden="1" x14ac:dyDescent="0.3">
      <c r="A48" s="16" t="s">
        <v>169</v>
      </c>
      <c r="B48" s="40" t="s">
        <v>185</v>
      </c>
      <c r="C48" s="45">
        <v>15</v>
      </c>
      <c r="D48" s="11"/>
      <c r="E48" s="11"/>
    </row>
    <row r="49" spans="1:5" s="33" customFormat="1" ht="45.6" x14ac:dyDescent="0.3">
      <c r="A49" s="16" t="s">
        <v>107</v>
      </c>
      <c r="B49" s="40" t="s">
        <v>186</v>
      </c>
      <c r="C49" s="45">
        <v>30</v>
      </c>
      <c r="D49" s="11"/>
      <c r="E49" s="11"/>
    </row>
    <row r="50" spans="1:5" s="33" customFormat="1" ht="60.6" x14ac:dyDescent="0.3">
      <c r="A50" s="16" t="s">
        <v>162</v>
      </c>
      <c r="B50" s="46" t="s">
        <v>187</v>
      </c>
      <c r="C50" s="45">
        <v>15</v>
      </c>
      <c r="D50" s="11"/>
      <c r="E50" s="11"/>
    </row>
    <row r="51" spans="1:5" s="33" customFormat="1" ht="106.5" customHeight="1" x14ac:dyDescent="0.3">
      <c r="A51" s="16" t="s">
        <v>109</v>
      </c>
      <c r="B51" s="46" t="s">
        <v>188</v>
      </c>
      <c r="C51" s="45">
        <v>55</v>
      </c>
      <c r="D51" s="11"/>
      <c r="E51" s="11"/>
    </row>
    <row r="52" spans="1:5" s="33" customFormat="1" ht="15.6" x14ac:dyDescent="0.3">
      <c r="A52" s="13"/>
      <c r="B52" s="37" t="s">
        <v>12</v>
      </c>
      <c r="C52" s="45">
        <f>SUM(C43:C50)-30</f>
        <v>100</v>
      </c>
      <c r="D52" s="11"/>
      <c r="E52" s="11"/>
    </row>
    <row r="53" spans="1:5" s="33" customFormat="1" ht="20.100000000000001" customHeight="1" x14ac:dyDescent="0.3">
      <c r="A53" s="146" t="s">
        <v>172</v>
      </c>
      <c r="B53" s="147"/>
      <c r="C53" s="147"/>
      <c r="D53" s="147"/>
      <c r="E53" s="148"/>
    </row>
    <row r="54" spans="1:5" s="33" customFormat="1" ht="89.25" customHeight="1" x14ac:dyDescent="0.3">
      <c r="A54" s="13" t="s">
        <v>105</v>
      </c>
      <c r="B54" s="46" t="s">
        <v>173</v>
      </c>
      <c r="C54" s="11"/>
      <c r="D54" s="11"/>
      <c r="E54" s="11"/>
    </row>
    <row r="55" spans="1:5" s="33" customFormat="1" ht="125.4" customHeight="1" x14ac:dyDescent="0.3">
      <c r="A55" s="47" t="s">
        <v>174</v>
      </c>
      <c r="B55" s="48" t="s">
        <v>175</v>
      </c>
      <c r="C55" s="49"/>
      <c r="D55" s="49"/>
      <c r="E55" s="49"/>
    </row>
    <row r="56" spans="1:5" s="33" customFormat="1" ht="15" x14ac:dyDescent="0.3">
      <c r="A56" s="13"/>
      <c r="B56" s="40"/>
      <c r="C56" s="11"/>
      <c r="D56" s="11"/>
      <c r="E56" s="11"/>
    </row>
    <row r="57" spans="1:5" s="33" customFormat="1" ht="15.6" x14ac:dyDescent="0.3">
      <c r="A57" s="18">
        <v>5</v>
      </c>
      <c r="B57" s="37" t="s">
        <v>14</v>
      </c>
      <c r="C57" s="11"/>
      <c r="D57" s="11"/>
      <c r="E57" s="11"/>
    </row>
    <row r="58" spans="1:5" s="33" customFormat="1" ht="30" x14ac:dyDescent="0.3">
      <c r="A58" s="16">
        <v>5.0999999999999996</v>
      </c>
      <c r="B58" s="40" t="s">
        <v>15</v>
      </c>
      <c r="C58" s="11"/>
      <c r="D58" s="11"/>
      <c r="E58" s="11"/>
    </row>
    <row r="59" spans="1:5" s="33" customFormat="1" ht="30" x14ac:dyDescent="0.3">
      <c r="A59" s="16">
        <v>5.2</v>
      </c>
      <c r="B59" s="40" t="s">
        <v>78</v>
      </c>
      <c r="C59" s="11"/>
      <c r="D59" s="11"/>
      <c r="E59" s="11"/>
    </row>
    <row r="60" spans="1:5" s="33" customFormat="1" ht="75" x14ac:dyDescent="0.3">
      <c r="A60" s="16">
        <v>5.3</v>
      </c>
      <c r="B60" s="40" t="s">
        <v>176</v>
      </c>
      <c r="C60" s="11"/>
      <c r="D60" s="11"/>
      <c r="E60" s="11"/>
    </row>
    <row r="61" spans="1:5" s="33" customFormat="1" ht="75" x14ac:dyDescent="0.3">
      <c r="A61" s="16">
        <v>5.4</v>
      </c>
      <c r="B61" s="40" t="s">
        <v>177</v>
      </c>
      <c r="C61" s="11"/>
      <c r="D61" s="11"/>
      <c r="E61" s="11"/>
    </row>
    <row r="62" spans="1:5" s="33" customFormat="1" ht="15" x14ac:dyDescent="0.3">
      <c r="A62" s="16"/>
      <c r="B62" s="40"/>
      <c r="C62" s="11"/>
      <c r="D62" s="11"/>
      <c r="E62" s="11"/>
    </row>
    <row r="63" spans="1:5" s="33" customFormat="1" ht="15.6" x14ac:dyDescent="0.3">
      <c r="A63" s="18">
        <v>6</v>
      </c>
      <c r="B63" s="37" t="s">
        <v>178</v>
      </c>
      <c r="C63" s="11"/>
      <c r="D63" s="11"/>
      <c r="E63" s="11"/>
    </row>
    <row r="64" spans="1:5" s="33" customFormat="1" ht="30" x14ac:dyDescent="0.3">
      <c r="A64" s="16">
        <v>6.1</v>
      </c>
      <c r="B64" s="40" t="s">
        <v>134</v>
      </c>
      <c r="C64" s="11"/>
      <c r="D64" s="11"/>
      <c r="E64" s="11"/>
    </row>
    <row r="65" spans="1:5" s="33" customFormat="1" ht="105" x14ac:dyDescent="0.3">
      <c r="A65" s="16">
        <v>6.2</v>
      </c>
      <c r="B65" s="40" t="s">
        <v>135</v>
      </c>
      <c r="C65" s="11"/>
      <c r="D65" s="11"/>
      <c r="E65" s="11"/>
    </row>
    <row r="66" spans="1:5" s="33" customFormat="1" ht="45.6" x14ac:dyDescent="0.3">
      <c r="A66" s="16">
        <v>6.3</v>
      </c>
      <c r="B66" s="40" t="s">
        <v>190</v>
      </c>
      <c r="C66" s="11"/>
      <c r="D66" s="11"/>
      <c r="E66" s="11"/>
    </row>
    <row r="67" spans="1:5" s="33" customFormat="1" ht="15" x14ac:dyDescent="0.3">
      <c r="A67" s="16">
        <v>6.4</v>
      </c>
      <c r="B67" s="40" t="s">
        <v>82</v>
      </c>
      <c r="C67" s="11"/>
      <c r="D67" s="11"/>
      <c r="E67" s="11"/>
    </row>
    <row r="68" spans="1:5" s="33" customFormat="1" ht="18" customHeight="1" x14ac:dyDescent="0.3">
      <c r="A68" s="16">
        <v>6.5</v>
      </c>
      <c r="B68" s="40"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32" customWidth="1"/>
    <col min="2" max="2" width="96.5546875" style="35" customWidth="1"/>
    <col min="3" max="3" width="6.88671875" style="31" customWidth="1"/>
    <col min="4" max="4" width="5.88671875" style="31" customWidth="1"/>
    <col min="5" max="5" width="13.109375" style="31" customWidth="1"/>
    <col min="6" max="16384" width="9.109375" style="31"/>
  </cols>
  <sheetData>
    <row r="2" spans="1:5" ht="15" customHeight="1" x14ac:dyDescent="0.25">
      <c r="A2" s="31"/>
    </row>
    <row r="3" spans="1:5" x14ac:dyDescent="0.25">
      <c r="A3" s="31"/>
    </row>
    <row r="5" spans="1:5" x14ac:dyDescent="0.25">
      <c r="B5" s="36"/>
    </row>
    <row r="7" spans="1:5" ht="53.85" customHeight="1" x14ac:dyDescent="0.25">
      <c r="A7" s="143" t="s">
        <v>223</v>
      </c>
      <c r="B7" s="144"/>
      <c r="C7" s="145"/>
      <c r="D7" s="145"/>
      <c r="E7" s="145"/>
    </row>
    <row r="8" spans="1:5" x14ac:dyDescent="0.25">
      <c r="A8" s="33"/>
      <c r="C8" s="41"/>
      <c r="D8" s="41"/>
      <c r="E8" s="41"/>
    </row>
    <row r="9" spans="1:5" s="33" customFormat="1" ht="15.6" x14ac:dyDescent="0.3">
      <c r="A9" s="42" t="s">
        <v>58</v>
      </c>
      <c r="B9" s="43" t="s">
        <v>56</v>
      </c>
      <c r="C9" s="42" t="s">
        <v>3</v>
      </c>
      <c r="D9" s="42" t="s">
        <v>4</v>
      </c>
      <c r="E9" s="42" t="s">
        <v>5</v>
      </c>
    </row>
    <row r="10" spans="1:5" s="33" customFormat="1" ht="15.6" x14ac:dyDescent="0.3">
      <c r="A10" s="9">
        <v>1</v>
      </c>
      <c r="B10" s="37" t="s">
        <v>6</v>
      </c>
      <c r="C10" s="11"/>
      <c r="D10" s="11"/>
      <c r="E10" s="11"/>
    </row>
    <row r="11" spans="1:5" s="33" customFormat="1" ht="15" x14ac:dyDescent="0.3">
      <c r="A11" s="11" t="s">
        <v>52</v>
      </c>
      <c r="B11" s="38" t="s">
        <v>154</v>
      </c>
      <c r="C11" s="11"/>
      <c r="D11" s="11"/>
      <c r="E11" s="11"/>
    </row>
    <row r="12" spans="1:5" s="33" customFormat="1" ht="30" x14ac:dyDescent="0.3">
      <c r="A12" s="10" t="s">
        <v>57</v>
      </c>
      <c r="B12" s="38" t="s">
        <v>65</v>
      </c>
      <c r="C12" s="11"/>
      <c r="D12" s="11"/>
      <c r="E12" s="11"/>
    </row>
    <row r="13" spans="1:5" s="33" customFormat="1" ht="45" x14ac:dyDescent="0.3">
      <c r="A13" s="11" t="s">
        <v>69</v>
      </c>
      <c r="B13" s="38" t="s">
        <v>183</v>
      </c>
      <c r="C13" s="11"/>
      <c r="D13" s="11"/>
      <c r="E13" s="11"/>
    </row>
    <row r="14" spans="1:5" s="33" customFormat="1" ht="15" x14ac:dyDescent="0.3">
      <c r="A14" s="11" t="s">
        <v>72</v>
      </c>
      <c r="B14" s="38" t="s">
        <v>139</v>
      </c>
      <c r="C14" s="11"/>
      <c r="D14" s="11"/>
      <c r="E14" s="11"/>
    </row>
    <row r="15" spans="1:5" s="33" customFormat="1" ht="30" x14ac:dyDescent="0.3">
      <c r="A15" s="11" t="s">
        <v>138</v>
      </c>
      <c r="B15" s="54" t="s">
        <v>224</v>
      </c>
      <c r="C15" s="11"/>
      <c r="D15" s="11"/>
      <c r="E15" s="11"/>
    </row>
    <row r="16" spans="1:5" s="33" customFormat="1" ht="53.4" customHeight="1" x14ac:dyDescent="0.3">
      <c r="A16" s="11" t="s">
        <v>137</v>
      </c>
      <c r="B16" s="40" t="s">
        <v>225</v>
      </c>
      <c r="C16" s="11"/>
      <c r="D16" s="11"/>
      <c r="E16" s="11"/>
    </row>
    <row r="17" spans="1:5" s="33" customFormat="1" ht="60" x14ac:dyDescent="0.3">
      <c r="A17" s="11" t="s">
        <v>148</v>
      </c>
      <c r="B17" s="40" t="s">
        <v>191</v>
      </c>
      <c r="C17" s="11"/>
      <c r="D17" s="11"/>
      <c r="E17" s="11"/>
    </row>
    <row r="18" spans="1:5" s="33" customFormat="1" ht="45" x14ac:dyDescent="0.3">
      <c r="A18" s="11" t="s">
        <v>149</v>
      </c>
      <c r="B18" s="40" t="s">
        <v>192</v>
      </c>
      <c r="C18" s="11"/>
      <c r="D18" s="11"/>
      <c r="E18" s="51"/>
    </row>
    <row r="19" spans="1:5" s="33" customFormat="1" ht="45" x14ac:dyDescent="0.3">
      <c r="A19" s="11" t="s">
        <v>193</v>
      </c>
      <c r="B19" s="40" t="s">
        <v>194</v>
      </c>
      <c r="C19" s="11"/>
      <c r="D19" s="11"/>
      <c r="E19" s="51"/>
    </row>
    <row r="20" spans="1:5" s="33" customFormat="1" ht="30" x14ac:dyDescent="0.3">
      <c r="A20" s="44" t="s">
        <v>195</v>
      </c>
      <c r="B20" s="40" t="s">
        <v>196</v>
      </c>
      <c r="C20" s="11"/>
      <c r="D20" s="11"/>
      <c r="E20" s="51"/>
    </row>
    <row r="21" spans="1:5" s="33" customFormat="1" ht="15" x14ac:dyDescent="0.3">
      <c r="A21" s="10" t="s">
        <v>197</v>
      </c>
      <c r="B21" s="40" t="s">
        <v>147</v>
      </c>
      <c r="C21" s="11"/>
      <c r="D21" s="11"/>
      <c r="E21" s="51"/>
    </row>
    <row r="22" spans="1:5" s="33" customFormat="1" ht="30" x14ac:dyDescent="0.3">
      <c r="A22" s="11" t="s">
        <v>198</v>
      </c>
      <c r="B22" s="40" t="s">
        <v>226</v>
      </c>
      <c r="C22" s="11"/>
      <c r="D22" s="11"/>
      <c r="E22" s="51"/>
    </row>
    <row r="23" spans="1:5" ht="27.6" x14ac:dyDescent="0.25">
      <c r="A23" s="10" t="s">
        <v>199</v>
      </c>
      <c r="B23" s="35" t="s">
        <v>200</v>
      </c>
      <c r="C23" s="11"/>
      <c r="D23" s="11"/>
      <c r="E23" s="52"/>
    </row>
    <row r="24" spans="1:5" s="33" customFormat="1" ht="30" x14ac:dyDescent="0.3">
      <c r="A24" s="10" t="s">
        <v>201</v>
      </c>
      <c r="B24" s="40" t="s">
        <v>227</v>
      </c>
      <c r="C24" s="11"/>
      <c r="D24" s="11"/>
      <c r="E24" s="11"/>
    </row>
    <row r="25" spans="1:5" s="33" customFormat="1" ht="75" x14ac:dyDescent="0.3">
      <c r="A25" s="10" t="s">
        <v>202</v>
      </c>
      <c r="B25" s="40" t="s">
        <v>176</v>
      </c>
      <c r="C25" s="11"/>
      <c r="D25" s="11"/>
      <c r="E25" s="11"/>
    </row>
    <row r="26" spans="1:5" s="33" customFormat="1" ht="30" x14ac:dyDescent="0.3">
      <c r="A26" s="10" t="s">
        <v>203</v>
      </c>
      <c r="B26" s="38" t="s">
        <v>150</v>
      </c>
      <c r="C26" s="11"/>
      <c r="D26" s="11"/>
      <c r="E26" s="11"/>
    </row>
    <row r="27" spans="1:5" s="33" customFormat="1" ht="15" x14ac:dyDescent="0.3">
      <c r="A27" s="11"/>
      <c r="B27" s="38"/>
      <c r="C27" s="11"/>
      <c r="D27" s="11"/>
      <c r="E27" s="11"/>
    </row>
    <row r="28" spans="1:5" s="33" customFormat="1" ht="15.6" x14ac:dyDescent="0.3">
      <c r="A28" s="9">
        <v>2</v>
      </c>
      <c r="B28" s="37" t="s">
        <v>9</v>
      </c>
      <c r="C28" s="11"/>
      <c r="D28" s="11"/>
      <c r="E28" s="11"/>
    </row>
    <row r="29" spans="1:5" s="33" customFormat="1" ht="15" x14ac:dyDescent="0.3">
      <c r="A29" s="16"/>
      <c r="B29" s="40" t="s">
        <v>10</v>
      </c>
      <c r="C29" s="11"/>
      <c r="D29" s="11"/>
      <c r="E29" s="11"/>
    </row>
    <row r="30" spans="1:5" s="33" customFormat="1" ht="75.599999999999994" x14ac:dyDescent="0.3">
      <c r="A30" s="16" t="s">
        <v>59</v>
      </c>
      <c r="B30" s="40" t="s">
        <v>159</v>
      </c>
      <c r="C30" s="11"/>
      <c r="D30" s="11"/>
      <c r="E30" s="11"/>
    </row>
    <row r="31" spans="1:5" s="33" customFormat="1" ht="58.5" customHeight="1" x14ac:dyDescent="0.3">
      <c r="A31" s="13"/>
      <c r="B31" s="37" t="s">
        <v>76</v>
      </c>
      <c r="C31" s="17" t="s">
        <v>11</v>
      </c>
      <c r="D31" s="11"/>
      <c r="E31" s="11"/>
    </row>
    <row r="32" spans="1:5" s="33" customFormat="1" ht="172.35" customHeight="1" x14ac:dyDescent="0.3">
      <c r="A32" s="16" t="s">
        <v>206</v>
      </c>
      <c r="B32" s="40" t="s">
        <v>228</v>
      </c>
      <c r="C32" s="45">
        <v>40</v>
      </c>
      <c r="D32" s="11"/>
      <c r="E32" s="11"/>
    </row>
    <row r="33" spans="1:5" s="33" customFormat="1" ht="287.10000000000002" customHeight="1" x14ac:dyDescent="0.3">
      <c r="A33" s="149" t="s">
        <v>207</v>
      </c>
      <c r="B33" s="55" t="s">
        <v>229</v>
      </c>
      <c r="C33" s="151">
        <v>60</v>
      </c>
      <c r="D33" s="153"/>
      <c r="E33" s="153"/>
    </row>
    <row r="34" spans="1:5" s="33" customFormat="1" ht="363.6" customHeight="1" x14ac:dyDescent="0.3">
      <c r="A34" s="150"/>
      <c r="B34" s="56" t="s">
        <v>230</v>
      </c>
      <c r="C34" s="152"/>
      <c r="D34" s="154"/>
      <c r="E34" s="154"/>
    </row>
    <row r="35" spans="1:5" s="33" customFormat="1" ht="15.6" x14ac:dyDescent="0.3">
      <c r="A35" s="13"/>
      <c r="B35" s="37" t="s">
        <v>12</v>
      </c>
      <c r="C35" s="45">
        <f>SUM(C32:C34)</f>
        <v>100</v>
      </c>
      <c r="D35" s="11"/>
      <c r="E35" s="11"/>
    </row>
    <row r="36" spans="1:5" s="33" customFormat="1" ht="20.100000000000001" customHeight="1" x14ac:dyDescent="0.3">
      <c r="A36" s="146" t="s">
        <v>172</v>
      </c>
      <c r="B36" s="147"/>
      <c r="C36" s="147"/>
      <c r="D36" s="147"/>
      <c r="E36" s="148"/>
    </row>
    <row r="37" spans="1:5" s="33" customFormat="1" ht="89.25" customHeight="1" x14ac:dyDescent="0.3">
      <c r="A37" s="13" t="s">
        <v>60</v>
      </c>
      <c r="B37" s="46" t="s">
        <v>173</v>
      </c>
      <c r="C37" s="11"/>
      <c r="D37" s="11"/>
      <c r="E37" s="11"/>
    </row>
    <row r="38" spans="1:5" s="33" customFormat="1" ht="146.4" customHeight="1" x14ac:dyDescent="0.3">
      <c r="A38" s="47" t="s">
        <v>208</v>
      </c>
      <c r="B38" s="48" t="s">
        <v>231</v>
      </c>
      <c r="C38" s="49"/>
      <c r="D38" s="49"/>
      <c r="E38" s="49"/>
    </row>
    <row r="39" spans="1:5" s="33" customFormat="1" ht="15" x14ac:dyDescent="0.3">
      <c r="A39" s="13"/>
      <c r="B39" s="40"/>
      <c r="C39" s="11"/>
      <c r="D39" s="11"/>
      <c r="E39" s="11"/>
    </row>
    <row r="40" spans="1:5" s="33" customFormat="1" ht="15.6" x14ac:dyDescent="0.3">
      <c r="A40" s="18">
        <v>3</v>
      </c>
      <c r="B40" s="37" t="s">
        <v>14</v>
      </c>
      <c r="C40" s="11"/>
      <c r="D40" s="11"/>
      <c r="E40" s="11"/>
    </row>
    <row r="41" spans="1:5" s="33" customFormat="1" ht="30" x14ac:dyDescent="0.3">
      <c r="A41" s="16">
        <v>3.1</v>
      </c>
      <c r="B41" s="40" t="s">
        <v>15</v>
      </c>
      <c r="C41" s="11"/>
      <c r="D41" s="11"/>
      <c r="E41" s="11"/>
    </row>
    <row r="42" spans="1:5" s="33" customFormat="1" ht="15" x14ac:dyDescent="0.3">
      <c r="A42" s="16"/>
      <c r="B42" s="40"/>
      <c r="C42" s="11"/>
      <c r="D42" s="11"/>
      <c r="E42" s="11"/>
    </row>
    <row r="43" spans="1:5" s="33" customFormat="1" ht="15.6" x14ac:dyDescent="0.3">
      <c r="A43" s="18">
        <v>4</v>
      </c>
      <c r="B43" s="37" t="s">
        <v>232</v>
      </c>
      <c r="C43" s="11"/>
      <c r="D43" s="11"/>
      <c r="E43" s="11"/>
    </row>
    <row r="44" spans="1:5" s="33" customFormat="1" ht="15" x14ac:dyDescent="0.3">
      <c r="A44" s="11" t="s">
        <v>106</v>
      </c>
      <c r="B44" s="40" t="s">
        <v>87</v>
      </c>
      <c r="C44" s="11"/>
      <c r="D44" s="11"/>
      <c r="E44" s="11"/>
    </row>
    <row r="45" spans="1:5" s="33" customFormat="1" ht="15" x14ac:dyDescent="0.3">
      <c r="A45" s="11" t="s">
        <v>105</v>
      </c>
      <c r="B45" s="40" t="s">
        <v>97</v>
      </c>
      <c r="C45" s="11"/>
      <c r="D45" s="11"/>
      <c r="E45" s="11"/>
    </row>
    <row r="46" spans="1:5" s="33" customFormat="1" ht="15" x14ac:dyDescent="0.3">
      <c r="A46" s="11" t="s">
        <v>209</v>
      </c>
      <c r="B46" s="40" t="s">
        <v>96</v>
      </c>
      <c r="C46" s="11"/>
      <c r="D46" s="11"/>
      <c r="E46" s="11"/>
    </row>
    <row r="47" spans="1:5" s="33" customFormat="1" ht="15" x14ac:dyDescent="0.3">
      <c r="A47" s="11" t="s">
        <v>210</v>
      </c>
      <c r="B47" s="40" t="s">
        <v>95</v>
      </c>
      <c r="C47" s="11"/>
      <c r="D47" s="11"/>
      <c r="E47" s="11"/>
    </row>
    <row r="48" spans="1:5" s="33" customFormat="1" ht="15" x14ac:dyDescent="0.3">
      <c r="A48" s="11" t="s">
        <v>211</v>
      </c>
      <c r="B48" s="40" t="s">
        <v>155</v>
      </c>
      <c r="C48" s="11"/>
      <c r="D48" s="11"/>
      <c r="E48" s="11"/>
    </row>
    <row r="49" spans="1:5" s="33" customFormat="1" ht="15" x14ac:dyDescent="0.3">
      <c r="A49" s="11" t="s">
        <v>222</v>
      </c>
      <c r="B49" s="40" t="s">
        <v>156</v>
      </c>
      <c r="C49" s="11"/>
      <c r="D49" s="11"/>
      <c r="E49" s="11"/>
    </row>
    <row r="50" spans="1:5" s="33" customFormat="1" ht="15" x14ac:dyDescent="0.3">
      <c r="A50" s="10" t="s">
        <v>212</v>
      </c>
      <c r="B50" s="40" t="s">
        <v>94</v>
      </c>
      <c r="C50" s="11"/>
      <c r="D50" s="11"/>
      <c r="E50" s="11"/>
    </row>
    <row r="51" spans="1:5" s="33" customFormat="1" ht="15" x14ac:dyDescent="0.3">
      <c r="A51" s="11" t="s">
        <v>213</v>
      </c>
      <c r="B51" s="40" t="s">
        <v>100</v>
      </c>
      <c r="C51" s="11"/>
      <c r="D51" s="11"/>
      <c r="E51" s="11"/>
    </row>
    <row r="52" spans="1:5" s="33" customFormat="1" ht="15" x14ac:dyDescent="0.3">
      <c r="A52" s="11" t="s">
        <v>214</v>
      </c>
      <c r="B52" s="38" t="s">
        <v>158</v>
      </c>
      <c r="C52" s="11"/>
      <c r="D52" s="11"/>
      <c r="E52" s="11"/>
    </row>
    <row r="53" spans="1:5" s="33" customFormat="1" ht="30" x14ac:dyDescent="0.3">
      <c r="A53" s="16" t="s">
        <v>215</v>
      </c>
      <c r="B53" s="40" t="s">
        <v>134</v>
      </c>
      <c r="C53" s="11"/>
      <c r="D53" s="11"/>
      <c r="E53" s="11"/>
    </row>
    <row r="54" spans="1:5" s="33" customFormat="1" ht="105" x14ac:dyDescent="0.3">
      <c r="A54" s="16" t="s">
        <v>216</v>
      </c>
      <c r="B54" s="40" t="s">
        <v>135</v>
      </c>
      <c r="C54" s="11"/>
      <c r="D54" s="11"/>
      <c r="E54" s="11"/>
    </row>
    <row r="55" spans="1:5" s="33" customFormat="1" ht="45.6" x14ac:dyDescent="0.3">
      <c r="A55" s="16" t="s">
        <v>217</v>
      </c>
      <c r="B55" s="40" t="s">
        <v>233</v>
      </c>
      <c r="C55" s="11"/>
      <c r="D55" s="11"/>
      <c r="E55" s="11"/>
    </row>
    <row r="56" spans="1:5" s="33" customFormat="1" ht="15" x14ac:dyDescent="0.3">
      <c r="A56" s="16" t="s">
        <v>218</v>
      </c>
      <c r="B56" s="40" t="s">
        <v>234</v>
      </c>
      <c r="C56" s="11"/>
      <c r="D56" s="11"/>
      <c r="E56" s="11"/>
    </row>
    <row r="57" spans="1:5" s="33" customFormat="1" ht="15" x14ac:dyDescent="0.3">
      <c r="A57" s="16" t="s">
        <v>219</v>
      </c>
      <c r="B57" s="40" t="s">
        <v>204</v>
      </c>
      <c r="C57" s="11"/>
      <c r="D57" s="11"/>
      <c r="E57" s="11"/>
    </row>
    <row r="58" spans="1:5" s="33" customFormat="1" ht="30" x14ac:dyDescent="0.3">
      <c r="A58" s="16" t="s">
        <v>220</v>
      </c>
      <c r="B58" s="40" t="s">
        <v>235</v>
      </c>
      <c r="C58" s="11"/>
      <c r="D58" s="11"/>
      <c r="E58" s="11"/>
    </row>
    <row r="59" spans="1:5" s="33" customFormat="1" ht="18" customHeight="1" x14ac:dyDescent="0.3">
      <c r="A59" s="16" t="s">
        <v>221</v>
      </c>
      <c r="B59" s="40" t="s">
        <v>205</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70"/>
  <sheetViews>
    <sheetView view="pageBreakPreview" topLeftCell="A41" zoomScaleNormal="100" zoomScaleSheetLayoutView="100" workbookViewId="0">
      <selection activeCell="B45" sqref="B45"/>
    </sheetView>
  </sheetViews>
  <sheetFormatPr defaultColWidth="9.109375" defaultRowHeight="13.8" x14ac:dyDescent="0.25"/>
  <cols>
    <col min="1" max="1" width="8" style="32" customWidth="1"/>
    <col min="2" max="2" width="93.5546875" style="57" customWidth="1"/>
    <col min="3" max="3" width="5.88671875" style="31" customWidth="1"/>
    <col min="4" max="4" width="5.109375" style="31" customWidth="1"/>
    <col min="5" max="5" width="11.5546875" style="31" customWidth="1"/>
    <col min="6" max="16384" width="9.109375" style="31"/>
  </cols>
  <sheetData>
    <row r="2" spans="1:5" ht="15" customHeight="1" x14ac:dyDescent="0.25">
      <c r="A2" s="31"/>
    </row>
    <row r="3" spans="1:5" x14ac:dyDescent="0.25">
      <c r="A3" s="31"/>
    </row>
    <row r="5" spans="1:5" x14ac:dyDescent="0.25">
      <c r="B5" s="58"/>
    </row>
    <row r="7" spans="1:5" ht="44.1" customHeight="1" x14ac:dyDescent="0.25">
      <c r="A7" s="160" t="s">
        <v>316</v>
      </c>
      <c r="B7" s="161"/>
      <c r="C7" s="161"/>
      <c r="D7" s="161"/>
      <c r="E7" s="161"/>
    </row>
    <row r="8" spans="1:5" x14ac:dyDescent="0.25">
      <c r="A8" s="33"/>
      <c r="C8" s="41"/>
      <c r="D8" s="41"/>
      <c r="E8" s="41"/>
    </row>
    <row r="9" spans="1:5" s="33" customFormat="1" x14ac:dyDescent="0.3">
      <c r="A9" s="59" t="s">
        <v>58</v>
      </c>
      <c r="B9" s="106" t="s">
        <v>272</v>
      </c>
      <c r="C9" s="59" t="s">
        <v>3</v>
      </c>
      <c r="D9" s="59" t="s">
        <v>4</v>
      </c>
      <c r="E9" s="59" t="s">
        <v>5</v>
      </c>
    </row>
    <row r="10" spans="1:5" s="33" customFormat="1" x14ac:dyDescent="0.3">
      <c r="A10" s="61">
        <v>1</v>
      </c>
      <c r="B10" s="107" t="s">
        <v>273</v>
      </c>
      <c r="C10" s="63"/>
      <c r="D10" s="63"/>
      <c r="E10" s="63"/>
    </row>
    <row r="11" spans="1:5" s="33" customFormat="1" x14ac:dyDescent="0.3">
      <c r="A11" s="63" t="s">
        <v>52</v>
      </c>
      <c r="B11" s="64" t="s">
        <v>274</v>
      </c>
      <c r="C11" s="63"/>
      <c r="D11" s="63"/>
      <c r="E11" s="63"/>
    </row>
    <row r="12" spans="1:5" s="84" customFormat="1" x14ac:dyDescent="0.3">
      <c r="A12" s="72" t="s">
        <v>57</v>
      </c>
      <c r="B12" s="64" t="s">
        <v>250</v>
      </c>
      <c r="C12" s="83"/>
      <c r="D12" s="83"/>
      <c r="E12" s="83"/>
    </row>
    <row r="13" spans="1:5" s="33" customFormat="1" ht="27.6" x14ac:dyDescent="0.3">
      <c r="A13" s="63" t="s">
        <v>69</v>
      </c>
      <c r="B13" s="64" t="s">
        <v>306</v>
      </c>
      <c r="C13" s="63"/>
      <c r="D13" s="63"/>
      <c r="E13" s="63"/>
    </row>
    <row r="14" spans="1:5" s="33" customFormat="1" ht="41.4" x14ac:dyDescent="0.3">
      <c r="A14" s="63" t="s">
        <v>72</v>
      </c>
      <c r="B14" s="64" t="s">
        <v>252</v>
      </c>
      <c r="C14" s="63"/>
      <c r="D14" s="63"/>
      <c r="E14" s="63"/>
    </row>
    <row r="15" spans="1:5" s="33" customFormat="1" ht="82.8" x14ac:dyDescent="0.3">
      <c r="A15" s="63" t="s">
        <v>138</v>
      </c>
      <c r="B15" s="66" t="s">
        <v>300</v>
      </c>
      <c r="C15" s="63"/>
      <c r="D15" s="63"/>
      <c r="E15" s="63"/>
    </row>
    <row r="16" spans="1:5" s="33" customFormat="1" x14ac:dyDescent="0.3">
      <c r="A16" s="63" t="s">
        <v>137</v>
      </c>
      <c r="B16" s="64" t="s">
        <v>254</v>
      </c>
      <c r="C16" s="63"/>
      <c r="D16" s="63"/>
      <c r="E16" s="67"/>
    </row>
    <row r="17" spans="1:5" s="33" customFormat="1" ht="27.6" x14ac:dyDescent="0.3">
      <c r="A17" s="63" t="s">
        <v>148</v>
      </c>
      <c r="B17" s="64" t="s">
        <v>275</v>
      </c>
      <c r="C17" s="63"/>
      <c r="D17" s="63"/>
      <c r="E17" s="63"/>
    </row>
    <row r="18" spans="1:5" s="33" customFormat="1" ht="27.6" x14ac:dyDescent="0.3">
      <c r="A18" s="63" t="s">
        <v>149</v>
      </c>
      <c r="B18" s="66" t="s">
        <v>200</v>
      </c>
      <c r="C18" s="63"/>
      <c r="D18" s="63"/>
      <c r="E18" s="63"/>
    </row>
    <row r="19" spans="1:5" s="33" customFormat="1" ht="41.4" x14ac:dyDescent="0.3">
      <c r="A19" s="65" t="s">
        <v>193</v>
      </c>
      <c r="B19" s="66" t="s">
        <v>238</v>
      </c>
      <c r="C19" s="63"/>
      <c r="D19" s="63"/>
      <c r="E19" s="63"/>
    </row>
    <row r="20" spans="1:5" s="33" customFormat="1" ht="82.8" x14ac:dyDescent="0.3">
      <c r="A20" s="68" t="s">
        <v>195</v>
      </c>
      <c r="B20" s="66" t="s">
        <v>237</v>
      </c>
      <c r="C20" s="63"/>
      <c r="D20" s="63"/>
      <c r="E20" s="67"/>
    </row>
    <row r="21" spans="1:5" s="33" customFormat="1" ht="27.6" x14ac:dyDescent="0.3">
      <c r="A21" s="65" t="s">
        <v>197</v>
      </c>
      <c r="B21" s="64" t="s">
        <v>150</v>
      </c>
      <c r="C21" s="63"/>
      <c r="D21" s="63"/>
      <c r="E21" s="67"/>
    </row>
    <row r="22" spans="1:5" s="33" customFormat="1" ht="27.6" x14ac:dyDescent="0.3">
      <c r="A22" s="65" t="s">
        <v>198</v>
      </c>
      <c r="B22" s="128" t="s">
        <v>276</v>
      </c>
      <c r="C22" s="63"/>
      <c r="D22" s="63"/>
      <c r="E22" s="67"/>
    </row>
    <row r="23" spans="1:5" s="33" customFormat="1" x14ac:dyDescent="0.3">
      <c r="A23" s="63"/>
      <c r="B23" s="108"/>
      <c r="C23" s="63"/>
      <c r="D23" s="63"/>
      <c r="E23" s="63"/>
    </row>
    <row r="24" spans="1:5" s="33" customFormat="1" x14ac:dyDescent="0.3">
      <c r="A24" s="61">
        <v>2</v>
      </c>
      <c r="B24" s="107" t="s">
        <v>277</v>
      </c>
      <c r="C24" s="63"/>
      <c r="D24" s="63"/>
      <c r="E24" s="63"/>
    </row>
    <row r="25" spans="1:5" s="33" customFormat="1" x14ac:dyDescent="0.3">
      <c r="A25" s="69"/>
      <c r="B25" s="64" t="s">
        <v>299</v>
      </c>
      <c r="C25" s="63"/>
      <c r="D25" s="63"/>
      <c r="E25" s="63"/>
    </row>
    <row r="26" spans="1:5" s="33" customFormat="1" x14ac:dyDescent="0.3">
      <c r="A26" s="69" t="s">
        <v>59</v>
      </c>
      <c r="B26" s="109" t="s">
        <v>298</v>
      </c>
      <c r="C26" s="63"/>
      <c r="D26" s="63"/>
      <c r="E26" s="63"/>
    </row>
    <row r="27" spans="1:5" s="33" customFormat="1" ht="207" x14ac:dyDescent="0.3">
      <c r="A27" s="69" t="s">
        <v>206</v>
      </c>
      <c r="B27" s="53" t="s">
        <v>305</v>
      </c>
      <c r="C27" s="63"/>
      <c r="D27" s="63"/>
      <c r="E27" s="63"/>
    </row>
    <row r="28" spans="1:5" s="33" customFormat="1" x14ac:dyDescent="0.3">
      <c r="A28" s="69" t="s">
        <v>60</v>
      </c>
      <c r="B28" s="109" t="s">
        <v>297</v>
      </c>
      <c r="C28" s="63"/>
      <c r="D28" s="63"/>
      <c r="E28" s="63"/>
    </row>
    <row r="29" spans="1:5" s="33" customFormat="1" x14ac:dyDescent="0.3">
      <c r="A29" s="162" t="s">
        <v>208</v>
      </c>
      <c r="B29" s="53" t="s">
        <v>304</v>
      </c>
      <c r="C29" s="63"/>
      <c r="D29" s="63"/>
      <c r="E29" s="63"/>
    </row>
    <row r="30" spans="1:5" s="33" customFormat="1" ht="55.2" x14ac:dyDescent="0.3">
      <c r="A30" s="163"/>
      <c r="B30" s="50" t="s">
        <v>303</v>
      </c>
      <c r="C30" s="63"/>
      <c r="D30" s="63"/>
      <c r="E30" s="63"/>
    </row>
    <row r="31" spans="1:5" s="33" customFormat="1" ht="27.6" x14ac:dyDescent="0.3">
      <c r="A31" s="164"/>
      <c r="B31" s="127" t="s">
        <v>296</v>
      </c>
      <c r="C31" s="63"/>
      <c r="D31" s="63"/>
      <c r="E31" s="63"/>
    </row>
    <row r="32" spans="1:5" s="33" customFormat="1" ht="69" x14ac:dyDescent="0.3">
      <c r="A32" s="162" t="s">
        <v>61</v>
      </c>
      <c r="B32" s="53" t="s">
        <v>295</v>
      </c>
      <c r="C32" s="63"/>
      <c r="D32" s="63"/>
      <c r="E32" s="63"/>
    </row>
    <row r="33" spans="1:5" s="33" customFormat="1" ht="38.4" x14ac:dyDescent="0.3">
      <c r="A33" s="164"/>
      <c r="B33" s="73" t="s">
        <v>294</v>
      </c>
      <c r="C33" s="74" t="s">
        <v>293</v>
      </c>
      <c r="D33" s="63"/>
      <c r="E33" s="63"/>
    </row>
    <row r="34" spans="1:5" s="33" customFormat="1" ht="18.600000000000001" customHeight="1" x14ac:dyDescent="0.3">
      <c r="A34" s="158" t="s">
        <v>292</v>
      </c>
      <c r="B34" s="110" t="s">
        <v>291</v>
      </c>
      <c r="C34" s="75">
        <v>30</v>
      </c>
      <c r="D34" s="63"/>
      <c r="E34" s="63"/>
    </row>
    <row r="35" spans="1:5" s="33" customFormat="1" ht="29.1" customHeight="1" x14ac:dyDescent="0.3">
      <c r="A35" s="165"/>
      <c r="B35" s="111" t="s">
        <v>290</v>
      </c>
      <c r="C35" s="75"/>
      <c r="D35" s="63"/>
      <c r="E35" s="63"/>
    </row>
    <row r="36" spans="1:5" s="33" customFormat="1" ht="160.19999999999999" customHeight="1" x14ac:dyDescent="0.3">
      <c r="A36" s="165"/>
      <c r="B36" s="126" t="s">
        <v>321</v>
      </c>
      <c r="C36" s="75"/>
      <c r="D36" s="63"/>
      <c r="E36" s="63"/>
    </row>
    <row r="37" spans="1:5" s="33" customFormat="1" ht="18" customHeight="1" x14ac:dyDescent="0.3">
      <c r="A37" s="158" t="s">
        <v>289</v>
      </c>
      <c r="B37" s="125" t="s">
        <v>322</v>
      </c>
      <c r="C37" s="75">
        <v>30</v>
      </c>
      <c r="D37" s="63"/>
      <c r="E37" s="63"/>
    </row>
    <row r="38" spans="1:5" s="33" customFormat="1" ht="214.2" customHeight="1" x14ac:dyDescent="0.3">
      <c r="A38" s="165"/>
      <c r="B38" s="124" t="s">
        <v>323</v>
      </c>
      <c r="C38" s="75"/>
      <c r="D38" s="112"/>
      <c r="E38" s="112"/>
    </row>
    <row r="39" spans="1:5" s="33" customFormat="1" ht="193.8" customHeight="1" x14ac:dyDescent="0.3">
      <c r="A39" s="165"/>
      <c r="B39" s="124" t="s">
        <v>324</v>
      </c>
      <c r="C39" s="75"/>
      <c r="D39" s="112"/>
      <c r="E39" s="112"/>
    </row>
    <row r="40" spans="1:5" s="33" customFormat="1" ht="120" customHeight="1" x14ac:dyDescent="0.3">
      <c r="A40" s="159"/>
      <c r="B40" s="123" t="s">
        <v>325</v>
      </c>
      <c r="C40" s="75"/>
      <c r="D40" s="112"/>
      <c r="E40" s="112"/>
    </row>
    <row r="41" spans="1:5" s="33" customFormat="1" ht="17.100000000000001" customHeight="1" x14ac:dyDescent="0.3">
      <c r="A41" s="158" t="s">
        <v>278</v>
      </c>
      <c r="B41" s="77" t="s">
        <v>279</v>
      </c>
      <c r="C41" s="122">
        <v>30</v>
      </c>
      <c r="D41" s="78"/>
      <c r="E41" s="78"/>
    </row>
    <row r="42" spans="1:5" s="33" customFormat="1" x14ac:dyDescent="0.3">
      <c r="A42" s="165"/>
      <c r="B42" s="120" t="s">
        <v>288</v>
      </c>
      <c r="C42" s="75"/>
      <c r="D42" s="78"/>
      <c r="E42" s="78"/>
    </row>
    <row r="43" spans="1:5" s="33" customFormat="1" ht="82.8" x14ac:dyDescent="0.3">
      <c r="A43" s="165"/>
      <c r="B43" s="119" t="s">
        <v>302</v>
      </c>
      <c r="C43" s="75"/>
      <c r="D43" s="78"/>
      <c r="E43" s="121"/>
    </row>
    <row r="44" spans="1:5" s="33" customFormat="1" x14ac:dyDescent="0.3">
      <c r="A44" s="165"/>
      <c r="B44" s="120" t="s">
        <v>287</v>
      </c>
      <c r="C44" s="75"/>
      <c r="D44" s="78"/>
      <c r="E44" s="78"/>
    </row>
    <row r="45" spans="1:5" s="33" customFormat="1" ht="82.8" x14ac:dyDescent="0.3">
      <c r="A45" s="165"/>
      <c r="B45" s="119" t="s">
        <v>328</v>
      </c>
      <c r="C45" s="75"/>
      <c r="D45" s="78"/>
      <c r="E45" s="78"/>
    </row>
    <row r="46" spans="1:5" s="33" customFormat="1" ht="117.75" customHeight="1" x14ac:dyDescent="0.3">
      <c r="A46" s="76" t="s">
        <v>280</v>
      </c>
      <c r="B46" s="119" t="s">
        <v>326</v>
      </c>
      <c r="C46" s="75">
        <v>10</v>
      </c>
      <c r="D46" s="78"/>
      <c r="E46" s="78"/>
    </row>
    <row r="47" spans="1:5" s="33" customFormat="1" ht="12.75" customHeight="1" x14ac:dyDescent="0.3">
      <c r="A47" s="72"/>
      <c r="B47" s="62" t="s">
        <v>12</v>
      </c>
      <c r="C47" s="75">
        <f>SUM(C34:C46)</f>
        <v>100</v>
      </c>
      <c r="D47" s="63"/>
      <c r="E47" s="63"/>
    </row>
    <row r="48" spans="1:5" s="114" customFormat="1" ht="14.4" x14ac:dyDescent="0.3">
      <c r="A48" s="155" t="s">
        <v>301</v>
      </c>
      <c r="B48" s="156"/>
      <c r="C48" s="156"/>
      <c r="D48" s="156"/>
      <c r="E48" s="157"/>
    </row>
    <row r="49" spans="1:5" s="33" customFormat="1" ht="179.4" x14ac:dyDescent="0.3">
      <c r="A49" s="118" t="s">
        <v>281</v>
      </c>
      <c r="B49" s="117" t="s">
        <v>318</v>
      </c>
      <c r="C49" s="116"/>
      <c r="D49" s="116"/>
      <c r="E49" s="115"/>
    </row>
    <row r="50" spans="1:5" s="33" customFormat="1" ht="96" customHeight="1" x14ac:dyDescent="0.3">
      <c r="A50" s="158" t="s">
        <v>286</v>
      </c>
      <c r="B50" s="140" t="s">
        <v>327</v>
      </c>
      <c r="C50" s="63"/>
      <c r="D50" s="63"/>
      <c r="E50" s="63"/>
    </row>
    <row r="51" spans="1:5" s="33" customFormat="1" ht="168" customHeight="1" x14ac:dyDescent="0.3">
      <c r="A51" s="159"/>
      <c r="B51" s="87" t="s">
        <v>285</v>
      </c>
      <c r="C51" s="81"/>
      <c r="D51" s="81"/>
      <c r="E51" s="81"/>
    </row>
    <row r="52" spans="1:5" s="33" customFormat="1" x14ac:dyDescent="0.3">
      <c r="A52" s="82">
        <v>3</v>
      </c>
      <c r="B52" s="62" t="s">
        <v>14</v>
      </c>
      <c r="C52" s="63"/>
      <c r="D52" s="63"/>
      <c r="E52" s="63"/>
    </row>
    <row r="53" spans="1:5" s="33" customFormat="1" ht="27.6" x14ac:dyDescent="0.3">
      <c r="A53" s="69">
        <v>3.1</v>
      </c>
      <c r="B53" s="66" t="s">
        <v>15</v>
      </c>
      <c r="C53" s="63"/>
      <c r="D53" s="63"/>
      <c r="E53" s="63"/>
    </row>
    <row r="54" spans="1:5" s="33" customFormat="1" x14ac:dyDescent="0.3">
      <c r="A54" s="69"/>
      <c r="B54" s="66"/>
      <c r="C54" s="63"/>
      <c r="D54" s="63"/>
      <c r="E54" s="63"/>
    </row>
    <row r="55" spans="1:5" s="33" customFormat="1" x14ac:dyDescent="0.3">
      <c r="A55" s="82">
        <v>4</v>
      </c>
      <c r="B55" s="62" t="s">
        <v>284</v>
      </c>
      <c r="C55" s="63"/>
      <c r="D55" s="63"/>
      <c r="E55" s="63"/>
    </row>
    <row r="56" spans="1:5" s="33" customFormat="1" x14ac:dyDescent="0.3">
      <c r="A56" s="63" t="s">
        <v>106</v>
      </c>
      <c r="B56" s="66" t="s">
        <v>87</v>
      </c>
      <c r="C56" s="63"/>
      <c r="D56" s="63"/>
      <c r="E56" s="63"/>
    </row>
    <row r="57" spans="1:5" s="33" customFormat="1" x14ac:dyDescent="0.3">
      <c r="A57" s="63" t="s">
        <v>105</v>
      </c>
      <c r="B57" s="66" t="s">
        <v>97</v>
      </c>
      <c r="C57" s="63"/>
      <c r="D57" s="63"/>
      <c r="E57" s="63"/>
    </row>
    <row r="58" spans="1:5" s="33" customFormat="1" x14ac:dyDescent="0.3">
      <c r="A58" s="63" t="s">
        <v>209</v>
      </c>
      <c r="B58" s="66" t="s">
        <v>96</v>
      </c>
      <c r="C58" s="63"/>
      <c r="D58" s="63"/>
      <c r="E58" s="63"/>
    </row>
    <row r="59" spans="1:5" s="33" customFormat="1" x14ac:dyDescent="0.3">
      <c r="A59" s="63" t="s">
        <v>210</v>
      </c>
      <c r="B59" s="66" t="s">
        <v>95</v>
      </c>
      <c r="C59" s="63"/>
      <c r="D59" s="63"/>
      <c r="E59" s="63"/>
    </row>
    <row r="60" spans="1:5" s="33" customFormat="1" x14ac:dyDescent="0.3">
      <c r="A60" s="63" t="s">
        <v>211</v>
      </c>
      <c r="B60" s="66" t="s">
        <v>155</v>
      </c>
      <c r="C60" s="63"/>
      <c r="D60" s="63"/>
      <c r="E60" s="63"/>
    </row>
    <row r="61" spans="1:5" s="33" customFormat="1" x14ac:dyDescent="0.3">
      <c r="A61" s="63" t="s">
        <v>222</v>
      </c>
      <c r="B61" s="66" t="s">
        <v>156</v>
      </c>
      <c r="C61" s="63"/>
      <c r="D61" s="63"/>
      <c r="E61" s="63"/>
    </row>
    <row r="62" spans="1:5" s="33" customFormat="1" x14ac:dyDescent="0.3">
      <c r="A62" s="65" t="s">
        <v>212</v>
      </c>
      <c r="B62" s="66" t="s">
        <v>94</v>
      </c>
      <c r="C62" s="63"/>
      <c r="D62" s="63"/>
      <c r="E62" s="63"/>
    </row>
    <row r="63" spans="1:5" s="33" customFormat="1" x14ac:dyDescent="0.3">
      <c r="A63" s="63" t="s">
        <v>213</v>
      </c>
      <c r="B63" s="66" t="s">
        <v>100</v>
      </c>
      <c r="C63" s="63"/>
      <c r="D63" s="63"/>
      <c r="E63" s="63"/>
    </row>
    <row r="64" spans="1:5" s="33" customFormat="1" x14ac:dyDescent="0.3">
      <c r="A64" s="63" t="s">
        <v>214</v>
      </c>
      <c r="B64" s="64" t="s">
        <v>282</v>
      </c>
      <c r="C64" s="63"/>
      <c r="D64" s="63"/>
      <c r="E64" s="63"/>
    </row>
    <row r="65" spans="1:5" s="33" customFormat="1" ht="27.6" x14ac:dyDescent="0.3">
      <c r="A65" s="69" t="s">
        <v>215</v>
      </c>
      <c r="B65" s="66" t="s">
        <v>134</v>
      </c>
      <c r="C65" s="63"/>
      <c r="D65" s="63"/>
      <c r="E65" s="63"/>
    </row>
    <row r="66" spans="1:5" s="33" customFormat="1" ht="41.4" x14ac:dyDescent="0.3">
      <c r="A66" s="69" t="s">
        <v>216</v>
      </c>
      <c r="B66" s="66" t="s">
        <v>283</v>
      </c>
      <c r="C66" s="63"/>
      <c r="D66" s="63"/>
      <c r="E66" s="63"/>
    </row>
    <row r="67" spans="1:5" s="33" customFormat="1" x14ac:dyDescent="0.3">
      <c r="A67" s="69" t="s">
        <v>217</v>
      </c>
      <c r="B67" s="66" t="s">
        <v>234</v>
      </c>
      <c r="C67" s="63"/>
      <c r="D67" s="63"/>
      <c r="E67" s="63"/>
    </row>
    <row r="68" spans="1:5" s="33" customFormat="1" x14ac:dyDescent="0.3">
      <c r="A68" s="69" t="s">
        <v>218</v>
      </c>
      <c r="B68" s="66" t="s">
        <v>204</v>
      </c>
      <c r="C68" s="63"/>
      <c r="D68" s="63"/>
      <c r="E68" s="63"/>
    </row>
    <row r="69" spans="1:5" s="33" customFormat="1" x14ac:dyDescent="0.3">
      <c r="A69" s="69" t="s">
        <v>219</v>
      </c>
      <c r="B69" s="66" t="s">
        <v>235</v>
      </c>
      <c r="C69" s="63"/>
      <c r="D69" s="63"/>
      <c r="E69" s="63"/>
    </row>
    <row r="70" spans="1:5" s="33" customFormat="1" ht="18" customHeight="1" x14ac:dyDescent="0.3">
      <c r="A70" s="69" t="s">
        <v>220</v>
      </c>
      <c r="B70" s="66" t="s">
        <v>205</v>
      </c>
      <c r="C70" s="63"/>
      <c r="D70" s="63"/>
      <c r="E70" s="63"/>
    </row>
  </sheetData>
  <mergeCells count="8">
    <mergeCell ref="A48:E48"/>
    <mergeCell ref="A50:A51"/>
    <mergeCell ref="A7:E7"/>
    <mergeCell ref="A29:A31"/>
    <mergeCell ref="A32:A33"/>
    <mergeCell ref="A34:A36"/>
    <mergeCell ref="A37:A40"/>
    <mergeCell ref="A41:A45"/>
  </mergeCells>
  <printOptions horizontalCentered="1"/>
  <pageMargins left="0.7" right="0.7" top="0.75" bottom="0.75" header="0.3" footer="0.3"/>
  <pageSetup paperSize="9" scale="49" fitToHeight="3" orientation="portrait" r:id="rId1"/>
  <headerFooter>
    <oddFooter>&amp;C&amp;"-,Bold"&amp;14&amp;P/&amp;N</oddFooter>
  </headerFooter>
  <rowBreaks count="2" manualBreakCount="2">
    <brk id="23" max="4" man="1"/>
    <brk id="48"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60"/>
  <sheetViews>
    <sheetView view="pageBreakPreview" topLeftCell="A35" zoomScaleNormal="100" zoomScaleSheetLayoutView="100" workbookViewId="0">
      <selection activeCell="B36" sqref="B36"/>
    </sheetView>
  </sheetViews>
  <sheetFormatPr defaultColWidth="9.109375" defaultRowHeight="13.8" x14ac:dyDescent="0.25"/>
  <cols>
    <col min="1" max="1" width="6.109375" style="32" bestFit="1" customWidth="1"/>
    <col min="2" max="2" width="91.5546875" style="57" customWidth="1"/>
    <col min="3" max="3" width="6.88671875" style="31" customWidth="1"/>
    <col min="4" max="4" width="5.88671875" style="31" customWidth="1"/>
    <col min="5" max="5" width="13.109375" style="31" customWidth="1"/>
    <col min="6" max="16384" width="9.109375" style="31"/>
  </cols>
  <sheetData>
    <row r="2" spans="1:5" ht="15" customHeight="1" x14ac:dyDescent="0.25">
      <c r="A2" s="31"/>
    </row>
    <row r="3" spans="1:5" x14ac:dyDescent="0.25">
      <c r="A3" s="31"/>
    </row>
    <row r="5" spans="1:5" x14ac:dyDescent="0.25">
      <c r="B5" s="58"/>
    </row>
    <row r="7" spans="1:5" ht="33.6" customHeight="1" x14ac:dyDescent="0.25">
      <c r="A7" s="166" t="s">
        <v>269</v>
      </c>
      <c r="B7" s="167"/>
      <c r="C7" s="167"/>
      <c r="D7" s="167"/>
      <c r="E7" s="167"/>
    </row>
    <row r="8" spans="1:5" x14ac:dyDescent="0.25">
      <c r="A8" s="33"/>
      <c r="C8" s="41"/>
      <c r="D8" s="41"/>
      <c r="E8" s="41"/>
    </row>
    <row r="9" spans="1:5" s="33" customFormat="1" x14ac:dyDescent="0.3">
      <c r="A9" s="59" t="s">
        <v>58</v>
      </c>
      <c r="B9" s="60" t="s">
        <v>56</v>
      </c>
      <c r="C9" s="59" t="s">
        <v>3</v>
      </c>
      <c r="D9" s="59" t="s">
        <v>4</v>
      </c>
      <c r="E9" s="59" t="s">
        <v>5</v>
      </c>
    </row>
    <row r="10" spans="1:5" s="33" customFormat="1" x14ac:dyDescent="0.3">
      <c r="A10" s="61">
        <v>1</v>
      </c>
      <c r="B10" s="62" t="s">
        <v>6</v>
      </c>
      <c r="C10" s="63"/>
      <c r="D10" s="63"/>
      <c r="E10" s="63"/>
    </row>
    <row r="11" spans="1:5" s="33" customFormat="1" ht="41.4" x14ac:dyDescent="0.3">
      <c r="A11" s="63" t="s">
        <v>52</v>
      </c>
      <c r="B11" s="64" t="s">
        <v>236</v>
      </c>
      <c r="C11" s="63"/>
      <c r="D11" s="63"/>
      <c r="E11" s="63"/>
    </row>
    <row r="12" spans="1:5" s="84" customFormat="1" x14ac:dyDescent="0.3">
      <c r="A12" s="72" t="s">
        <v>57</v>
      </c>
      <c r="B12" s="64" t="s">
        <v>250</v>
      </c>
      <c r="C12" s="83"/>
      <c r="D12" s="83"/>
      <c r="E12" s="83"/>
    </row>
    <row r="13" spans="1:5" s="33" customFormat="1" x14ac:dyDescent="0.3">
      <c r="A13" s="63" t="s">
        <v>69</v>
      </c>
      <c r="B13" s="64" t="s">
        <v>251</v>
      </c>
      <c r="C13" s="63"/>
      <c r="D13" s="63"/>
      <c r="E13" s="63"/>
    </row>
    <row r="14" spans="1:5" s="33" customFormat="1" ht="41.4" x14ac:dyDescent="0.3">
      <c r="A14" s="63" t="s">
        <v>72</v>
      </c>
      <c r="B14" s="64" t="s">
        <v>252</v>
      </c>
      <c r="C14" s="63"/>
      <c r="D14" s="63"/>
      <c r="E14" s="63"/>
    </row>
    <row r="15" spans="1:5" s="33" customFormat="1" ht="55.35" customHeight="1" x14ac:dyDescent="0.3">
      <c r="A15" s="63" t="s">
        <v>138</v>
      </c>
      <c r="B15" s="64" t="s">
        <v>253</v>
      </c>
      <c r="C15" s="63"/>
      <c r="D15" s="63"/>
      <c r="E15" s="63"/>
    </row>
    <row r="16" spans="1:5" s="33" customFormat="1" x14ac:dyDescent="0.3">
      <c r="A16" s="63" t="s">
        <v>137</v>
      </c>
      <c r="B16" s="64" t="s">
        <v>254</v>
      </c>
      <c r="C16" s="63"/>
      <c r="D16" s="63"/>
      <c r="E16" s="67"/>
    </row>
    <row r="17" spans="1:5" s="33" customFormat="1" ht="27.6" x14ac:dyDescent="0.3">
      <c r="A17" s="63" t="s">
        <v>148</v>
      </c>
      <c r="B17" s="64" t="s">
        <v>255</v>
      </c>
      <c r="C17" s="63"/>
      <c r="D17" s="63"/>
      <c r="E17" s="63"/>
    </row>
    <row r="18" spans="1:5" s="33" customFormat="1" ht="27.6" x14ac:dyDescent="0.3">
      <c r="A18" s="63" t="s">
        <v>149</v>
      </c>
      <c r="B18" s="66" t="s">
        <v>200</v>
      </c>
      <c r="C18" s="63"/>
      <c r="D18" s="63"/>
      <c r="E18" s="63"/>
    </row>
    <row r="19" spans="1:5" s="33" customFormat="1" ht="41.4" x14ac:dyDescent="0.3">
      <c r="A19" s="65" t="s">
        <v>193</v>
      </c>
      <c r="B19" s="66" t="s">
        <v>238</v>
      </c>
      <c r="C19" s="63"/>
      <c r="D19" s="63"/>
      <c r="E19" s="63"/>
    </row>
    <row r="20" spans="1:5" s="33" customFormat="1" ht="82.8" x14ac:dyDescent="0.3">
      <c r="A20" s="68" t="s">
        <v>195</v>
      </c>
      <c r="B20" s="66" t="s">
        <v>237</v>
      </c>
      <c r="C20" s="63"/>
      <c r="D20" s="63"/>
      <c r="E20" s="67"/>
    </row>
    <row r="21" spans="1:5" s="33" customFormat="1" ht="27.6" x14ac:dyDescent="0.3">
      <c r="A21" s="65" t="s">
        <v>197</v>
      </c>
      <c r="B21" s="64" t="s">
        <v>150</v>
      </c>
      <c r="C21" s="63"/>
      <c r="D21" s="63"/>
      <c r="E21" s="67"/>
    </row>
    <row r="22" spans="1:5" s="33" customFormat="1" x14ac:dyDescent="0.3">
      <c r="A22" s="63"/>
      <c r="B22" s="64"/>
      <c r="C22" s="63"/>
      <c r="D22" s="63"/>
      <c r="E22" s="63"/>
    </row>
    <row r="23" spans="1:5" s="33" customFormat="1" x14ac:dyDescent="0.3">
      <c r="A23" s="61">
        <v>2</v>
      </c>
      <c r="B23" s="62" t="s">
        <v>9</v>
      </c>
      <c r="C23" s="63"/>
      <c r="D23" s="63"/>
      <c r="E23" s="63"/>
    </row>
    <row r="24" spans="1:5" s="33" customFormat="1" ht="14.4" x14ac:dyDescent="0.3">
      <c r="A24" s="69"/>
      <c r="B24" s="70" t="s">
        <v>10</v>
      </c>
      <c r="C24" s="63"/>
      <c r="D24" s="63"/>
      <c r="E24" s="63"/>
    </row>
    <row r="25" spans="1:5" s="33" customFormat="1" x14ac:dyDescent="0.3">
      <c r="A25" s="69" t="s">
        <v>59</v>
      </c>
      <c r="B25" s="71" t="s">
        <v>256</v>
      </c>
      <c r="C25" s="63"/>
      <c r="D25" s="63"/>
      <c r="E25" s="63"/>
    </row>
    <row r="26" spans="1:5" s="33" customFormat="1" x14ac:dyDescent="0.3">
      <c r="A26" s="69" t="s">
        <v>206</v>
      </c>
      <c r="B26" s="66" t="s">
        <v>257</v>
      </c>
      <c r="C26" s="63"/>
      <c r="D26" s="63"/>
      <c r="E26" s="63"/>
    </row>
    <row r="27" spans="1:5" s="33" customFormat="1" ht="42.6" x14ac:dyDescent="0.3">
      <c r="A27" s="69" t="s">
        <v>207</v>
      </c>
      <c r="B27" s="53" t="s">
        <v>258</v>
      </c>
      <c r="C27" s="63"/>
      <c r="D27" s="63"/>
      <c r="E27" s="63"/>
    </row>
    <row r="28" spans="1:5" s="33" customFormat="1" ht="55.2" x14ac:dyDescent="0.3">
      <c r="A28" s="69" t="s">
        <v>239</v>
      </c>
      <c r="B28" s="85" t="s">
        <v>259</v>
      </c>
      <c r="C28" s="63"/>
      <c r="D28" s="63"/>
      <c r="E28" s="63"/>
    </row>
    <row r="29" spans="1:5" s="33" customFormat="1" ht="27.6" x14ac:dyDescent="0.3">
      <c r="A29" s="69" t="s">
        <v>240</v>
      </c>
      <c r="B29" s="53" t="s">
        <v>260</v>
      </c>
      <c r="C29" s="63"/>
      <c r="D29" s="63"/>
      <c r="E29" s="63"/>
    </row>
    <row r="30" spans="1:5" s="33" customFormat="1" ht="27.6" x14ac:dyDescent="0.3">
      <c r="A30" s="69" t="s">
        <v>241</v>
      </c>
      <c r="B30" s="53" t="s">
        <v>261</v>
      </c>
      <c r="C30" s="63"/>
      <c r="D30" s="63"/>
      <c r="E30" s="63"/>
    </row>
    <row r="31" spans="1:5" s="33" customFormat="1" ht="39.6" x14ac:dyDescent="0.3">
      <c r="A31" s="69"/>
      <c r="B31" s="86" t="s">
        <v>263</v>
      </c>
      <c r="C31" s="63"/>
      <c r="D31" s="63"/>
      <c r="E31" s="63"/>
    </row>
    <row r="32" spans="1:5" s="33" customFormat="1" ht="69" x14ac:dyDescent="0.3">
      <c r="A32" s="69" t="s">
        <v>60</v>
      </c>
      <c r="B32" s="66" t="s">
        <v>242</v>
      </c>
      <c r="C32" s="63"/>
      <c r="D32" s="63"/>
      <c r="E32" s="63"/>
    </row>
    <row r="33" spans="1:5" s="33" customFormat="1" ht="58.5" customHeight="1" x14ac:dyDescent="0.3">
      <c r="A33" s="72"/>
      <c r="B33" s="73" t="s">
        <v>243</v>
      </c>
      <c r="C33" s="74" t="s">
        <v>11</v>
      </c>
      <c r="D33" s="63"/>
      <c r="E33" s="63"/>
    </row>
    <row r="34" spans="1:5" s="33" customFormat="1" ht="117.6" customHeight="1" x14ac:dyDescent="0.3">
      <c r="A34" s="69" t="s">
        <v>244</v>
      </c>
      <c r="B34" s="53" t="s">
        <v>270</v>
      </c>
      <c r="C34" s="75">
        <v>40</v>
      </c>
      <c r="D34" s="63"/>
      <c r="E34" s="63"/>
    </row>
    <row r="35" spans="1:5" s="33" customFormat="1" ht="234.75" customHeight="1" x14ac:dyDescent="0.3">
      <c r="A35" s="76" t="s">
        <v>245</v>
      </c>
      <c r="B35" s="77" t="s">
        <v>268</v>
      </c>
      <c r="C35" s="75">
        <v>35</v>
      </c>
      <c r="D35" s="78"/>
      <c r="E35" s="78"/>
    </row>
    <row r="36" spans="1:5" s="33" customFormat="1" ht="148.5" customHeight="1" x14ac:dyDescent="0.3">
      <c r="A36" s="76" t="s">
        <v>246</v>
      </c>
      <c r="B36" s="77" t="s">
        <v>271</v>
      </c>
      <c r="C36" s="75">
        <v>25</v>
      </c>
      <c r="D36" s="78"/>
      <c r="E36" s="78"/>
    </row>
    <row r="37" spans="1:5" s="33" customFormat="1" x14ac:dyDescent="0.3">
      <c r="A37" s="72"/>
      <c r="B37" s="62" t="s">
        <v>12</v>
      </c>
      <c r="C37" s="75">
        <f>SUM(C34:C36)</f>
        <v>100</v>
      </c>
      <c r="D37" s="63"/>
      <c r="E37" s="63"/>
    </row>
    <row r="38" spans="1:5" s="33" customFormat="1" ht="20.100000000000001" customHeight="1" x14ac:dyDescent="0.3">
      <c r="A38" s="168" t="s">
        <v>262</v>
      </c>
      <c r="B38" s="147"/>
      <c r="C38" s="147"/>
      <c r="D38" s="147"/>
      <c r="E38" s="148"/>
    </row>
    <row r="39" spans="1:5" s="33" customFormat="1" ht="165" customHeight="1" x14ac:dyDescent="0.3">
      <c r="A39" s="72" t="s">
        <v>60</v>
      </c>
      <c r="B39" s="79" t="s">
        <v>247</v>
      </c>
      <c r="C39" s="63"/>
      <c r="D39" s="63"/>
      <c r="E39" s="63"/>
    </row>
    <row r="40" spans="1:5" s="33" customFormat="1" ht="164.25" customHeight="1" x14ac:dyDescent="0.3">
      <c r="A40" s="80" t="s">
        <v>208</v>
      </c>
      <c r="B40" s="87" t="s">
        <v>248</v>
      </c>
      <c r="C40" s="81"/>
      <c r="D40" s="81"/>
      <c r="E40" s="81"/>
    </row>
    <row r="41" spans="1:5" s="33" customFormat="1" x14ac:dyDescent="0.3">
      <c r="A41" s="82">
        <v>3</v>
      </c>
      <c r="B41" s="62" t="s">
        <v>14</v>
      </c>
      <c r="C41" s="63"/>
      <c r="D41" s="63"/>
      <c r="E41" s="63"/>
    </row>
    <row r="42" spans="1:5" s="33" customFormat="1" ht="27.6" x14ac:dyDescent="0.3">
      <c r="A42" s="69">
        <v>3.1</v>
      </c>
      <c r="B42" s="66" t="s">
        <v>15</v>
      </c>
      <c r="C42" s="63"/>
      <c r="D42" s="63"/>
      <c r="E42" s="63"/>
    </row>
    <row r="43" spans="1:5" s="33" customFormat="1" x14ac:dyDescent="0.3">
      <c r="A43" s="69"/>
      <c r="B43" s="66"/>
      <c r="C43" s="63"/>
      <c r="D43" s="63"/>
      <c r="E43" s="63"/>
    </row>
    <row r="44" spans="1:5" s="33" customFormat="1" x14ac:dyDescent="0.3">
      <c r="A44" s="82">
        <v>4</v>
      </c>
      <c r="B44" s="62" t="s">
        <v>232</v>
      </c>
      <c r="C44" s="63"/>
      <c r="D44" s="63"/>
      <c r="E44" s="63"/>
    </row>
    <row r="45" spans="1:5" s="33" customFormat="1" x14ac:dyDescent="0.3">
      <c r="A45" s="63" t="s">
        <v>106</v>
      </c>
      <c r="B45" s="66" t="s">
        <v>87</v>
      </c>
      <c r="C45" s="63"/>
      <c r="D45" s="63"/>
      <c r="E45" s="63"/>
    </row>
    <row r="46" spans="1:5" s="33" customFormat="1" x14ac:dyDescent="0.3">
      <c r="A46" s="63" t="s">
        <v>105</v>
      </c>
      <c r="B46" s="66" t="s">
        <v>97</v>
      </c>
      <c r="C46" s="63"/>
      <c r="D46" s="63"/>
      <c r="E46" s="63"/>
    </row>
    <row r="47" spans="1:5" s="33" customFormat="1" x14ac:dyDescent="0.3">
      <c r="A47" s="63" t="s">
        <v>209</v>
      </c>
      <c r="B47" s="66" t="s">
        <v>96</v>
      </c>
      <c r="C47" s="63"/>
      <c r="D47" s="63"/>
      <c r="E47" s="63"/>
    </row>
    <row r="48" spans="1:5" s="33" customFormat="1" x14ac:dyDescent="0.3">
      <c r="A48" s="63" t="s">
        <v>210</v>
      </c>
      <c r="B48" s="66" t="s">
        <v>95</v>
      </c>
      <c r="C48" s="63"/>
      <c r="D48" s="63"/>
      <c r="E48" s="63"/>
    </row>
    <row r="49" spans="1:5" s="33" customFormat="1" x14ac:dyDescent="0.3">
      <c r="A49" s="63" t="s">
        <v>211</v>
      </c>
      <c r="B49" s="66" t="s">
        <v>155</v>
      </c>
      <c r="C49" s="63"/>
      <c r="D49" s="63"/>
      <c r="E49" s="63"/>
    </row>
    <row r="50" spans="1:5" s="33" customFormat="1" x14ac:dyDescent="0.3">
      <c r="A50" s="63" t="s">
        <v>222</v>
      </c>
      <c r="B50" s="66" t="s">
        <v>156</v>
      </c>
      <c r="C50" s="63"/>
      <c r="D50" s="63"/>
      <c r="E50" s="63"/>
    </row>
    <row r="51" spans="1:5" s="33" customFormat="1" x14ac:dyDescent="0.3">
      <c r="A51" s="65" t="s">
        <v>212</v>
      </c>
      <c r="B51" s="66" t="s">
        <v>94</v>
      </c>
      <c r="C51" s="63"/>
      <c r="D51" s="63"/>
      <c r="E51" s="63"/>
    </row>
    <row r="52" spans="1:5" s="33" customFormat="1" x14ac:dyDescent="0.3">
      <c r="A52" s="63" t="s">
        <v>213</v>
      </c>
      <c r="B52" s="66" t="s">
        <v>100</v>
      </c>
      <c r="C52" s="63"/>
      <c r="D52" s="63"/>
      <c r="E52" s="63"/>
    </row>
    <row r="53" spans="1:5" s="33" customFormat="1" x14ac:dyDescent="0.3">
      <c r="A53" s="63" t="s">
        <v>214</v>
      </c>
      <c r="B53" s="64" t="s">
        <v>158</v>
      </c>
      <c r="C53" s="63"/>
      <c r="D53" s="63"/>
      <c r="E53" s="63"/>
    </row>
    <row r="54" spans="1:5" s="33" customFormat="1" ht="27.6" x14ac:dyDescent="0.3">
      <c r="A54" s="69" t="s">
        <v>215</v>
      </c>
      <c r="B54" s="66" t="s">
        <v>134</v>
      </c>
      <c r="C54" s="63"/>
      <c r="D54" s="63"/>
      <c r="E54" s="63"/>
    </row>
    <row r="55" spans="1:5" s="33" customFormat="1" ht="82.8" x14ac:dyDescent="0.3">
      <c r="A55" s="69" t="s">
        <v>216</v>
      </c>
      <c r="B55" s="66" t="s">
        <v>135</v>
      </c>
      <c r="C55" s="63"/>
      <c r="D55" s="63"/>
      <c r="E55" s="63"/>
    </row>
    <row r="56" spans="1:5" s="33" customFormat="1" ht="41.4" x14ac:dyDescent="0.3">
      <c r="A56" s="69" t="s">
        <v>217</v>
      </c>
      <c r="B56" s="66" t="s">
        <v>249</v>
      </c>
      <c r="C56" s="63"/>
      <c r="D56" s="63"/>
      <c r="E56" s="63"/>
    </row>
    <row r="57" spans="1:5" s="33" customFormat="1" x14ac:dyDescent="0.3">
      <c r="A57" s="69" t="s">
        <v>218</v>
      </c>
      <c r="B57" s="66" t="s">
        <v>234</v>
      </c>
      <c r="C57" s="63"/>
      <c r="D57" s="63"/>
      <c r="E57" s="63"/>
    </row>
    <row r="58" spans="1:5" s="33" customFormat="1" x14ac:dyDescent="0.3">
      <c r="A58" s="69" t="s">
        <v>219</v>
      </c>
      <c r="B58" s="66" t="s">
        <v>204</v>
      </c>
      <c r="C58" s="63"/>
      <c r="D58" s="63"/>
      <c r="E58" s="63"/>
    </row>
    <row r="59" spans="1:5" s="33" customFormat="1" x14ac:dyDescent="0.3">
      <c r="A59" s="69" t="s">
        <v>220</v>
      </c>
      <c r="B59" s="66" t="s">
        <v>235</v>
      </c>
      <c r="C59" s="63"/>
      <c r="D59" s="63"/>
      <c r="E59" s="63"/>
    </row>
    <row r="60" spans="1:5" s="33" customFormat="1" ht="18" customHeight="1" x14ac:dyDescent="0.3">
      <c r="A60" s="69" t="s">
        <v>221</v>
      </c>
      <c r="B60" s="66" t="s">
        <v>205</v>
      </c>
      <c r="C60" s="63"/>
      <c r="D60" s="63"/>
      <c r="E60" s="63"/>
    </row>
  </sheetData>
  <mergeCells count="2">
    <mergeCell ref="A7:E7"/>
    <mergeCell ref="A38:E38"/>
  </mergeCells>
  <pageMargins left="0.7" right="0.7" top="0.75" bottom="0.75" header="0.3" footer="0.3"/>
  <pageSetup paperSize="9" scale="62" fitToHeight="3" orientation="portrait" r:id="rId1"/>
  <headerFooter>
    <oddFooter>&amp;C&amp;"-,Bold"&amp;14&amp;P/&amp;N</oddFooter>
  </headerFooter>
  <rowBreaks count="2" manualBreakCount="2">
    <brk id="31" max="4" man="1"/>
    <brk id="40"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1"/>
  <sheetViews>
    <sheetView tabSelected="1" view="pageBreakPreview" topLeftCell="A7" zoomScaleNormal="100" zoomScaleSheetLayoutView="100" workbookViewId="0">
      <selection activeCell="F11" sqref="F11"/>
    </sheetView>
  </sheetViews>
  <sheetFormatPr defaultRowHeight="14.4" x14ac:dyDescent="0.3"/>
  <cols>
    <col min="1" max="1" width="22.5546875" customWidth="1"/>
    <col min="2" max="2" width="11.109375" customWidth="1"/>
    <col min="3" max="3" width="24.33203125" customWidth="1"/>
    <col min="4" max="4" width="27.5546875" customWidth="1"/>
    <col min="5" max="5" width="16.44140625" customWidth="1"/>
    <col min="6" max="6" width="23.33203125"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5.6" x14ac:dyDescent="0.3">
      <c r="A7" s="169" t="s">
        <v>312</v>
      </c>
      <c r="B7" s="169"/>
      <c r="C7" s="169"/>
      <c r="D7" s="169"/>
      <c r="E7" s="169"/>
      <c r="F7" s="169"/>
    </row>
    <row r="8" spans="1:6" ht="15.6" x14ac:dyDescent="0.3">
      <c r="A8" s="8" t="s">
        <v>44</v>
      </c>
      <c r="B8" s="8" t="s">
        <v>45</v>
      </c>
      <c r="C8" s="5" t="s">
        <v>46</v>
      </c>
      <c r="D8" s="5" t="s">
        <v>47</v>
      </c>
      <c r="E8" s="5" t="s">
        <v>48</v>
      </c>
      <c r="F8" s="5" t="s">
        <v>49</v>
      </c>
    </row>
    <row r="9" spans="1:6" ht="62.4" x14ac:dyDescent="0.3">
      <c r="A9" s="8" t="s">
        <v>23</v>
      </c>
      <c r="B9" s="8" t="s">
        <v>41</v>
      </c>
      <c r="C9" s="5" t="s">
        <v>43</v>
      </c>
      <c r="D9" s="5" t="s">
        <v>264</v>
      </c>
      <c r="E9" s="5" t="s">
        <v>19</v>
      </c>
      <c r="F9" s="5" t="s">
        <v>50</v>
      </c>
    </row>
    <row r="10" spans="1:6" s="113" customFormat="1" ht="78.75" customHeight="1" x14ac:dyDescent="0.3">
      <c r="A10" s="136" t="s">
        <v>317</v>
      </c>
      <c r="B10" s="137">
        <v>83</v>
      </c>
      <c r="C10" s="138" t="s">
        <v>307</v>
      </c>
      <c r="D10" s="139" t="s">
        <v>313</v>
      </c>
      <c r="E10" s="139" t="s">
        <v>314</v>
      </c>
      <c r="F10" s="139">
        <v>2</v>
      </c>
    </row>
    <row r="11" spans="1:6" ht="152.25" customHeight="1" x14ac:dyDescent="0.3">
      <c r="A11" s="130" t="s">
        <v>42</v>
      </c>
      <c r="B11" s="132">
        <f>'Workspace Norm'!G20</f>
        <v>82.2</v>
      </c>
      <c r="C11" s="133" t="str">
        <f>'Workspace Norm'!H15</f>
        <v>2 Toilets (1 cubicle and 1 basin for females and  1 cubicle, 1 basin for Males).
(1 toilet for clients compatible for disabled people, will be added advantage).</v>
      </c>
      <c r="D11" s="134" t="s">
        <v>333</v>
      </c>
      <c r="E11" s="131">
        <f>'Workspace Norm'!C22</f>
        <v>5</v>
      </c>
      <c r="F11" s="131">
        <v>2</v>
      </c>
    </row>
  </sheetData>
  <mergeCells count="1">
    <mergeCell ref="A7:F7"/>
  </mergeCells>
  <pageMargins left="0.7" right="0.7" top="0.75" bottom="0.75" header="0.3" footer="0.3"/>
  <pageSetup paperSize="9" scale="69" fitToHeight="0" orientation="portrait" r:id="rId1"/>
  <headerFooter>
    <oddFooter>&amp;C&amp;"Arial,Bold"&amp;14&amp;P/&amp;N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4"/>
  <sheetViews>
    <sheetView view="pageBreakPreview" topLeftCell="A7" zoomScaleNormal="100" zoomScaleSheetLayoutView="100" workbookViewId="0">
      <selection activeCell="F23" sqref="F23"/>
    </sheetView>
  </sheetViews>
  <sheetFormatPr defaultRowHeight="14.4" x14ac:dyDescent="0.3"/>
  <cols>
    <col min="1" max="1" width="32.44140625" customWidth="1"/>
    <col min="2" max="2" width="14.109375" customWidth="1"/>
    <col min="3" max="5" width="11.5546875" customWidth="1"/>
    <col min="6" max="6" width="12.44140625" customWidth="1"/>
    <col min="7" max="7" width="10.44140625" style="4" customWidth="1"/>
    <col min="8" max="8" width="31.44140625" bestFit="1" customWidth="1"/>
  </cols>
  <sheetData>
    <row r="1" spans="1:8" x14ac:dyDescent="0.3">
      <c r="B1" s="1"/>
      <c r="C1" s="2"/>
      <c r="D1" s="2"/>
      <c r="E1" s="2"/>
      <c r="F1" s="2"/>
      <c r="G1" s="3"/>
    </row>
    <row r="2" spans="1:8" ht="46.5" customHeight="1" x14ac:dyDescent="0.3">
      <c r="A2" s="2"/>
      <c r="B2" s="1"/>
      <c r="C2" s="4"/>
      <c r="D2" s="4"/>
      <c r="E2" s="4"/>
      <c r="F2" s="2"/>
      <c r="G2" s="3"/>
    </row>
    <row r="3" spans="1:8" ht="33.75" customHeight="1" x14ac:dyDescent="0.3">
      <c r="A3" s="170" t="s">
        <v>311</v>
      </c>
      <c r="B3" s="171"/>
      <c r="C3" s="171"/>
      <c r="D3" s="171"/>
      <c r="E3" s="171"/>
      <c r="F3" s="171"/>
      <c r="G3" s="171"/>
      <c r="H3" s="171"/>
    </row>
    <row r="4" spans="1:8" ht="93.6" x14ac:dyDescent="0.3">
      <c r="A4" s="24" t="s">
        <v>21</v>
      </c>
      <c r="B4" s="5" t="s">
        <v>34</v>
      </c>
      <c r="C4" s="5" t="s">
        <v>30</v>
      </c>
      <c r="D4" s="5" t="s">
        <v>124</v>
      </c>
      <c r="E4" s="5" t="s">
        <v>125</v>
      </c>
      <c r="F4" s="5" t="s">
        <v>38</v>
      </c>
      <c r="G4" s="5" t="s">
        <v>31</v>
      </c>
      <c r="H4" s="93" t="s">
        <v>22</v>
      </c>
    </row>
    <row r="5" spans="1:8" ht="31.2" x14ac:dyDescent="0.3">
      <c r="A5" s="25" t="s">
        <v>33</v>
      </c>
      <c r="B5" s="6"/>
      <c r="C5" s="6"/>
      <c r="D5" s="6"/>
      <c r="E5" s="6"/>
      <c r="F5" s="6"/>
      <c r="G5" s="6"/>
      <c r="H5" s="94"/>
    </row>
    <row r="6" spans="1:8" ht="162" customHeight="1" x14ac:dyDescent="0.3">
      <c r="A6" s="13" t="s">
        <v>308</v>
      </c>
      <c r="B6" s="135">
        <v>2</v>
      </c>
      <c r="C6" s="135"/>
      <c r="D6" s="135">
        <v>2</v>
      </c>
      <c r="E6" s="26"/>
      <c r="F6" s="89">
        <v>4</v>
      </c>
      <c r="G6" s="34">
        <f>D6*F6</f>
        <v>8</v>
      </c>
      <c r="H6" s="92" t="s">
        <v>310</v>
      </c>
    </row>
    <row r="7" spans="1:8" ht="15" x14ac:dyDescent="0.3">
      <c r="A7" s="13" t="s">
        <v>319</v>
      </c>
      <c r="B7" s="135">
        <v>1</v>
      </c>
      <c r="C7" s="135">
        <v>1</v>
      </c>
      <c r="D7" s="135"/>
      <c r="E7" s="26"/>
      <c r="F7" s="89">
        <v>9</v>
      </c>
      <c r="G7" s="34">
        <f t="shared" ref="G7:G9" si="0">B7*F7</f>
        <v>9</v>
      </c>
      <c r="H7" s="92" t="s">
        <v>23</v>
      </c>
    </row>
    <row r="8" spans="1:8" ht="14.4" customHeight="1" x14ac:dyDescent="0.3">
      <c r="A8" s="27" t="s">
        <v>24</v>
      </c>
      <c r="B8" s="135">
        <v>1</v>
      </c>
      <c r="C8" s="135">
        <v>1</v>
      </c>
      <c r="D8" s="135"/>
      <c r="E8" s="26"/>
      <c r="F8" s="89">
        <v>9</v>
      </c>
      <c r="G8" s="34">
        <f t="shared" si="0"/>
        <v>9</v>
      </c>
      <c r="H8" s="92" t="s">
        <v>23</v>
      </c>
    </row>
    <row r="9" spans="1:8" ht="15" x14ac:dyDescent="0.3">
      <c r="A9" s="13" t="s">
        <v>309</v>
      </c>
      <c r="B9" s="135">
        <v>1</v>
      </c>
      <c r="C9" s="135">
        <v>1</v>
      </c>
      <c r="D9" s="135"/>
      <c r="E9" s="26"/>
      <c r="F9" s="89">
        <v>10</v>
      </c>
      <c r="G9" s="34">
        <f t="shared" si="0"/>
        <v>10</v>
      </c>
      <c r="H9" s="92" t="s">
        <v>23</v>
      </c>
    </row>
    <row r="10" spans="1:8" ht="31.2" x14ac:dyDescent="0.3">
      <c r="A10" s="25" t="s">
        <v>32</v>
      </c>
      <c r="B10" s="6">
        <f>SUM(B6:B9)</f>
        <v>5</v>
      </c>
      <c r="C10" s="6">
        <f>SUM(C6:C9)</f>
        <v>3</v>
      </c>
      <c r="D10" s="6">
        <f>SUM(D6:D9)</f>
        <v>2</v>
      </c>
      <c r="E10" s="6">
        <f>SUM(E6:E9)</f>
        <v>0</v>
      </c>
      <c r="F10" s="90">
        <f>SUM(F6:F9)</f>
        <v>32</v>
      </c>
      <c r="G10" s="91">
        <f>SUM(G6:G9)</f>
        <v>36</v>
      </c>
      <c r="H10" s="91"/>
    </row>
    <row r="11" spans="1:8" ht="31.2" x14ac:dyDescent="0.3">
      <c r="A11" s="25" t="s">
        <v>35</v>
      </c>
      <c r="B11" s="6"/>
      <c r="C11" s="6"/>
      <c r="D11" s="6"/>
      <c r="E11" s="6"/>
      <c r="F11" s="90"/>
      <c r="G11" s="90"/>
      <c r="H11" s="90"/>
    </row>
    <row r="12" spans="1:8" ht="15" x14ac:dyDescent="0.3">
      <c r="A12" s="13" t="s">
        <v>265</v>
      </c>
      <c r="B12" s="135"/>
      <c r="C12" s="135"/>
      <c r="D12" s="135"/>
      <c r="E12" s="129">
        <v>1</v>
      </c>
      <c r="F12" s="89">
        <v>9</v>
      </c>
      <c r="G12" s="34">
        <f>F12</f>
        <v>9</v>
      </c>
      <c r="H12" s="95"/>
    </row>
    <row r="13" spans="1:8" ht="15" x14ac:dyDescent="0.3">
      <c r="A13" s="13" t="s">
        <v>329</v>
      </c>
      <c r="B13" s="135"/>
      <c r="C13" s="135">
        <v>1</v>
      </c>
      <c r="D13" s="135"/>
      <c r="E13" s="129"/>
      <c r="F13" s="104">
        <v>3</v>
      </c>
      <c r="G13" s="105">
        <f t="shared" ref="G13:G16" si="1">C13*F13</f>
        <v>3</v>
      </c>
      <c r="H13" s="92"/>
    </row>
    <row r="14" spans="1:8" ht="15" x14ac:dyDescent="0.3">
      <c r="A14" s="13" t="s">
        <v>25</v>
      </c>
      <c r="B14" s="135"/>
      <c r="C14" s="135">
        <v>1</v>
      </c>
      <c r="D14" s="135"/>
      <c r="E14" s="129"/>
      <c r="F14" s="104">
        <v>4.5</v>
      </c>
      <c r="G14" s="105">
        <f t="shared" si="1"/>
        <v>4.5</v>
      </c>
      <c r="H14" s="92"/>
    </row>
    <row r="15" spans="1:8" ht="82.8" x14ac:dyDescent="0.3">
      <c r="A15" s="13" t="s">
        <v>26</v>
      </c>
      <c r="B15" s="135"/>
      <c r="C15" s="135">
        <v>2</v>
      </c>
      <c r="D15" s="135"/>
      <c r="E15" s="129"/>
      <c r="F15" s="89">
        <v>6</v>
      </c>
      <c r="G15" s="34">
        <f t="shared" si="1"/>
        <v>12</v>
      </c>
      <c r="H15" s="92" t="s">
        <v>332</v>
      </c>
    </row>
    <row r="16" spans="1:8" ht="15" x14ac:dyDescent="0.3">
      <c r="A16" s="13" t="s">
        <v>36</v>
      </c>
      <c r="B16" s="135"/>
      <c r="C16" s="135">
        <v>1</v>
      </c>
      <c r="D16" s="135"/>
      <c r="E16" s="129"/>
      <c r="F16" s="89">
        <v>4</v>
      </c>
      <c r="G16" s="34">
        <f t="shared" si="1"/>
        <v>4</v>
      </c>
      <c r="H16" s="92" t="s">
        <v>40</v>
      </c>
    </row>
    <row r="17" spans="1:8" ht="31.2" x14ac:dyDescent="0.3">
      <c r="A17" s="25" t="s">
        <v>37</v>
      </c>
      <c r="B17" s="6"/>
      <c r="C17" s="6">
        <f>SUM(C12:C16)</f>
        <v>5</v>
      </c>
      <c r="D17" s="6">
        <f>SUM(D12:D16)</f>
        <v>0</v>
      </c>
      <c r="E17" s="6">
        <f>SUM(E12:E16)</f>
        <v>1</v>
      </c>
      <c r="F17" s="90">
        <f>SUM(F12:F16)</f>
        <v>26.5</v>
      </c>
      <c r="G17" s="91">
        <f>SUM(G12:G16)</f>
        <v>32.5</v>
      </c>
      <c r="H17" s="91"/>
    </row>
    <row r="18" spans="1:8" ht="30" x14ac:dyDescent="0.3">
      <c r="A18" s="13" t="s">
        <v>266</v>
      </c>
      <c r="B18" s="28"/>
      <c r="C18" s="28"/>
      <c r="D18" s="28"/>
      <c r="E18" s="28"/>
      <c r="F18" s="96"/>
      <c r="G18" s="97">
        <f>G10+G17</f>
        <v>68.5</v>
      </c>
      <c r="H18" s="63"/>
    </row>
    <row r="19" spans="1:8" ht="15.6" x14ac:dyDescent="0.3">
      <c r="A19" s="13" t="s">
        <v>267</v>
      </c>
      <c r="B19" s="26"/>
      <c r="C19" s="26"/>
      <c r="D19" s="26"/>
      <c r="E19" s="26"/>
      <c r="F19" s="89"/>
      <c r="G19" s="97">
        <f>G18*20/100</f>
        <v>13.7</v>
      </c>
      <c r="H19" s="63"/>
    </row>
    <row r="20" spans="1:8" ht="41.4" x14ac:dyDescent="0.3">
      <c r="A20" s="29" t="s">
        <v>27</v>
      </c>
      <c r="B20" s="98">
        <f>B17+B10</f>
        <v>5</v>
      </c>
      <c r="C20" s="98">
        <f>C17+C10</f>
        <v>8</v>
      </c>
      <c r="D20" s="98">
        <f>D17+D10</f>
        <v>2</v>
      </c>
      <c r="E20" s="98">
        <f>E17+E10</f>
        <v>1</v>
      </c>
      <c r="F20" s="96">
        <f>F17+F10</f>
        <v>58.5</v>
      </c>
      <c r="G20" s="97">
        <f>G18+G19</f>
        <v>82.2</v>
      </c>
      <c r="H20" s="99" t="s">
        <v>320</v>
      </c>
    </row>
    <row r="21" spans="1:8" ht="41.4" customHeight="1" thickBot="1" x14ac:dyDescent="0.35">
      <c r="A21" s="173" t="s">
        <v>331</v>
      </c>
      <c r="B21" s="172"/>
      <c r="C21" s="172"/>
      <c r="D21" s="172"/>
      <c r="E21" s="172"/>
      <c r="F21" s="172"/>
      <c r="G21" s="174">
        <v>104</v>
      </c>
      <c r="H21" s="99" t="s">
        <v>330</v>
      </c>
    </row>
    <row r="22" spans="1:8" ht="16.2" thickBot="1" x14ac:dyDescent="0.35">
      <c r="A22" s="30" t="s">
        <v>28</v>
      </c>
      <c r="B22" s="100"/>
      <c r="C22" s="101">
        <f>B20</f>
        <v>5</v>
      </c>
      <c r="D22" s="102"/>
      <c r="E22" s="102"/>
      <c r="F22" s="41"/>
      <c r="G22" s="103"/>
      <c r="H22" s="41"/>
    </row>
    <row r="23" spans="1:8" ht="31.8" thickBot="1" x14ac:dyDescent="0.35">
      <c r="A23" s="30" t="s">
        <v>136</v>
      </c>
      <c r="B23" s="100"/>
      <c r="C23" s="101">
        <f>C20+D20</f>
        <v>10</v>
      </c>
      <c r="D23" s="102"/>
      <c r="E23" s="102"/>
      <c r="F23" s="41"/>
      <c r="G23" s="88"/>
      <c r="H23" s="41"/>
    </row>
    <row r="24" spans="1:8" x14ac:dyDescent="0.3">
      <c r="H24" s="31"/>
    </row>
  </sheetData>
  <mergeCells count="2">
    <mergeCell ref="A3:H3"/>
    <mergeCell ref="A21:F21"/>
  </mergeCells>
  <pageMargins left="0.7" right="0.7" top="0.75" bottom="0.75" header="0.3" footer="0.3"/>
  <pageSetup paperSize="9" scale="64" orientation="portrait" r:id="rId1"/>
  <headerFooter>
    <oddFooter>&amp;C&amp;"Arial,Bold"&amp;12&amp;P/&amp;N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c97dd0d-fa10-488e-a796-973ea98b4d6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2535EA6B96DC348A23080423C3CE768" ma:contentTypeVersion="16" ma:contentTypeDescription="Create a new document." ma:contentTypeScope="" ma:versionID="a8f2e99a7e8287a8d5e05e51bba5466b">
  <xsd:schema xmlns:xsd="http://www.w3.org/2001/XMLSchema" xmlns:xs="http://www.w3.org/2001/XMLSchema" xmlns:p="http://schemas.microsoft.com/office/2006/metadata/properties" xmlns:ns3="6c97dd0d-fa10-488e-a796-973ea98b4d65" xmlns:ns4="6ab8517c-5548-4716-bf3c-4aec4c9e66fe" targetNamespace="http://schemas.microsoft.com/office/2006/metadata/properties" ma:root="true" ma:fieldsID="8635699fbe76ab341ead1e75a60cf2ec" ns3:_="" ns4:_="">
    <xsd:import namespace="6c97dd0d-fa10-488e-a796-973ea98b4d65"/>
    <xsd:import namespace="6ab8517c-5548-4716-bf3c-4aec4c9e66f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4:SharedWithUsers" minOccurs="0"/>
                <xsd:element ref="ns4:SharedWithDetails" minOccurs="0"/>
                <xsd:element ref="ns4:SharingHintHash" minOccurs="0"/>
                <xsd:element ref="ns3:MediaServiceAutoTags" minOccurs="0"/>
                <xsd:element ref="ns3:_activity" minOccurs="0"/>
                <xsd:element ref="ns3:MediaServiceObjectDetectorVersions" minOccurs="0"/>
                <xsd:element ref="ns3:MediaServiceSystemTags" minOccurs="0"/>
                <xsd:element ref="ns3:MediaServiceGenerationTime" minOccurs="0"/>
                <xsd:element ref="ns3:MediaServiceEventHashCode" minOccurs="0"/>
                <xsd:element ref="ns3:MediaServiceSearchProperties"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97dd0d-fa10-488e-a796-973ea98b4d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b8517c-5548-4716-bf3c-4aec4c9e66f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02ED65-574B-400B-86BF-A1057B76215B}">
  <ds:schemaRefs>
    <ds:schemaRef ds:uri="http://purl.org/dc/terms/"/>
    <ds:schemaRef ds:uri="http://purl.org/dc/dcmitype/"/>
    <ds:schemaRef ds:uri="6c97dd0d-fa10-488e-a796-973ea98b4d65"/>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6ab8517c-5548-4716-bf3c-4aec4c9e66fe"/>
    <ds:schemaRef ds:uri="http://purl.org/dc/elements/1.1/"/>
  </ds:schemaRefs>
</ds:datastoreItem>
</file>

<file path=customXml/itemProps2.xml><?xml version="1.0" encoding="utf-8"?>
<ds:datastoreItem xmlns:ds="http://schemas.openxmlformats.org/officeDocument/2006/customXml" ds:itemID="{B7342673-9AA5-4F9E-8808-31F26B3B8C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97dd0d-fa10-488e-a796-973ea98b4d65"/>
    <ds:schemaRef ds:uri="6ab8517c-5548-4716-bf3c-4aec4c9e66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586FD8-AD2E-4971-80B7-9954D465BE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Contents</vt:lpstr>
      <vt:lpstr>Specification</vt:lpstr>
      <vt:lpstr>Specification  </vt:lpstr>
      <vt:lpstr>Specification </vt:lpstr>
      <vt:lpstr>Specifications</vt:lpstr>
      <vt:lpstr>Specifications  review  </vt:lpstr>
      <vt:lpstr>Specifications </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lpstr>'Specifications  review  '!Print_Area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Matsobane Rakweleta Maponyane</cp:lastModifiedBy>
  <cp:lastPrinted>2021-04-07T14:04:39Z</cp:lastPrinted>
  <dcterms:created xsi:type="dcterms:W3CDTF">2017-02-13T06:37:06Z</dcterms:created>
  <dcterms:modified xsi:type="dcterms:W3CDTF">2026-02-11T12:30:51Z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0x01010092535EA6B96DC348A23080423C3CE768</vt:lpwstr>
  </property>
</Properties>
</file>