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mc:AlternateContent xmlns:mc="http://schemas.openxmlformats.org/markup-compatibility/2006">
    <mc:Choice Requires="x15">
      <x15ac:absPath xmlns:x15ac="http://schemas.microsoft.com/office/spreadsheetml/2010/11/ac" url="C:\Users\MatsobaneRM\Desktop\Property Specification Coastal Region\"/>
    </mc:Choice>
  </mc:AlternateContent>
  <xr:revisionPtr revIDLastSave="0" documentId="8_{39AC8045-4F3A-4D71-8066-2E0B79DCDB2C}" xr6:coauthVersionLast="47" xr6:coauthVersionMax="47" xr10:uidLastSave="{00000000-0000-0000-0000-000000000000}"/>
  <bookViews>
    <workbookView xWindow="-108" yWindow="-108" windowWidth="23256" windowHeight="12576" firstSheet="7" activeTab="7" xr2:uid="{00000000-000D-0000-FFFF-FFFF00000000}"/>
  </bookViews>
  <sheets>
    <sheet name="Contents" sheetId="5" r:id="rId1"/>
    <sheet name="Specifications Review" sheetId="16" r:id="rId2"/>
    <sheet name="Specification" sheetId="6" state="hidden" r:id="rId3"/>
    <sheet name="Specification  " sheetId="7" state="hidden" r:id="rId4"/>
    <sheet name="Specification " sheetId="8" state="hidden" r:id="rId5"/>
    <sheet name="Specifications" sheetId="10" state="hidden" r:id="rId6"/>
    <sheet name="Space_Parking and Toilets" sheetId="3" r:id="rId7"/>
    <sheet name="Workspace Norm" sheetId="4" r:id="rId8"/>
  </sheets>
  <definedNames>
    <definedName name="_xlnm.Print_Area" localSheetId="0">Contents!$A$1:$C$13</definedName>
    <definedName name="_xlnm.Print_Area" localSheetId="2">Specification!$A$1:$E$79</definedName>
    <definedName name="_xlnm.Print_Area" localSheetId="4">'Specification '!$A$1:$E$68</definedName>
    <definedName name="_xlnm.Print_Area" localSheetId="3">'Specification  '!$A$1:$E$66</definedName>
    <definedName name="_xlnm.Print_Area" localSheetId="5">Specifications!$A$1:$E$59</definedName>
    <definedName name="_xlnm.Print_Area" localSheetId="1">'Specifications Review'!$A$1:$E$73</definedName>
    <definedName name="_xlnm.Print_Area" localSheetId="7">'Workspace Norm'!$A$1:$H$27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4" l="1"/>
  <c r="G7" i="4"/>
  <c r="G17" i="4"/>
  <c r="C49" i="16" l="1"/>
  <c r="G6" i="4" l="1"/>
  <c r="G9" i="4" l="1"/>
  <c r="B9" i="4"/>
  <c r="C9" i="4"/>
  <c r="D9" i="4"/>
  <c r="E9" i="4"/>
  <c r="F9" i="4"/>
  <c r="G11" i="4"/>
  <c r="G13" i="4"/>
  <c r="G14" i="4"/>
  <c r="G15" i="4"/>
  <c r="G16" i="4"/>
  <c r="G19" i="4"/>
  <c r="G20" i="4"/>
  <c r="B21" i="4"/>
  <c r="C21" i="4"/>
  <c r="C24" i="4" s="1"/>
  <c r="D21" i="4"/>
  <c r="E21" i="4"/>
  <c r="F21" i="4"/>
  <c r="C35" i="10" l="1"/>
  <c r="C52" i="8" l="1"/>
  <c r="C50" i="7" l="1"/>
  <c r="C53" i="6" l="1"/>
  <c r="B24" i="4" l="1"/>
  <c r="C26" i="4" l="1"/>
  <c r="F24" i="4"/>
  <c r="E24" i="4"/>
  <c r="D24" i="4"/>
  <c r="C27" i="4" l="1"/>
  <c r="G21" i="4" l="1"/>
  <c r="G22" i="4" s="1"/>
  <c r="G23" i="4" l="1"/>
  <c r="G24" i="4" l="1"/>
  <c r="B11" i="3" s="1"/>
</calcChain>
</file>

<file path=xl/sharedStrings.xml><?xml version="1.0" encoding="utf-8"?>
<sst xmlns="http://schemas.openxmlformats.org/spreadsheetml/2006/main" count="565" uniqueCount="317">
  <si>
    <t>Specifications, Evaluation Criteria and Works Space Norms Prieska Satellite Office</t>
  </si>
  <si>
    <t>No.</t>
  </si>
  <si>
    <t>Contents</t>
  </si>
  <si>
    <t>Page</t>
  </si>
  <si>
    <t>Specification evaluation criteria for purchase of office accommodation</t>
  </si>
  <si>
    <t>Comparison of existing facilities at current office with Legal Aid SA Space Norms</t>
  </si>
  <si>
    <t>Legal Aid SA - Workspace Norms</t>
  </si>
  <si>
    <r>
      <t xml:space="preserve">      </t>
    </r>
    <r>
      <rPr>
        <b/>
        <u/>
        <sz val="14"/>
        <rFont val="Arial"/>
        <family val="2"/>
      </rPr>
      <t>LEGAL AID SA SPECIFICATION: EVALUATION CRITERIA FOR PROCUREMENT OF OFFICE ACCOMMODATION IN PRIESKA AREA</t>
    </r>
  </si>
  <si>
    <t>TERMS AND CONDITIONS OF THE SPECIFICATION</t>
  </si>
  <si>
    <t>YES</t>
  </si>
  <si>
    <t>NO</t>
  </si>
  <si>
    <t>Comment</t>
  </si>
  <si>
    <t>OPERATIONAL LEASE REQUIREMENTS</t>
  </si>
  <si>
    <t>1.1.</t>
  </si>
  <si>
    <t xml:space="preserve">The properties should be offered on an operational lease, for a  minimum period of  five (5) years. </t>
  </si>
  <si>
    <t>1.2.</t>
  </si>
  <si>
    <t>No deposit shall be paid for rental of the leased office accommodation.</t>
  </si>
  <si>
    <t>1.3.</t>
  </si>
  <si>
    <t>A bidder must be open for negotiation with Legal Aid SA for Tenant Installation Allowance.</t>
  </si>
  <si>
    <t>1.4.</t>
  </si>
  <si>
    <t>The lease proposal must include an estimate of the costs of refurbishment and the Tenant Installation Allowance offered in accordance with the detailed work space norms provided on the last page of this document.</t>
  </si>
  <si>
    <t>1.5.</t>
  </si>
  <si>
    <r>
      <t xml:space="preserve">The Landlord must be willing to undertake all refurbishments on behalf of Legal Aid SA in line with </t>
    </r>
    <r>
      <rPr>
        <b/>
        <sz val="11"/>
        <rFont val="Arial"/>
        <family val="2"/>
      </rPr>
      <t>Construction Industry Development Board (CIDB)</t>
    </r>
    <r>
      <rPr>
        <sz val="11"/>
        <rFont val="Arial"/>
        <family val="2"/>
      </rPr>
      <t xml:space="preserve"> requirements. Legal Aid SA will reimburse the Landlord for all costs negotiated less any Tenant Installation Allowance provided. The refurbishments will form part of the signed lease agreement.</t>
    </r>
  </si>
  <si>
    <t>1.6.</t>
  </si>
  <si>
    <t>Legal Aid SA reserves the right to negotiation for space, rental and refurbishment costs.</t>
  </si>
  <si>
    <t>1.7.</t>
  </si>
  <si>
    <t>A separate water and electricity meter must be in place which is managed and controlled by the local municipality or Eskom. No other meter system will be accepted.</t>
  </si>
  <si>
    <t>1.8.</t>
  </si>
  <si>
    <t>The Landlord must ensure proper and adequate maintenance of the exterior of leased premises together with common areas for the duration of the agreement.</t>
  </si>
  <si>
    <t>1.9.</t>
  </si>
  <si>
    <t xml:space="preserve">The Landlord must be willing to include a clause in the lease agreement regarding right of first refusal where the building will be first offered to Legal Aid SA should it be up for sale subject to Legal Aid SA adhering to its Supply Chain Management Policy. </t>
  </si>
  <si>
    <t>1.10.</t>
  </si>
  <si>
    <t>Standard Lease Agreement used by Legal Aid SA shall form part of the tender document . By submitting the tender, the Landlord agrees that it will use the agreement and Legal Aid SA reserves its rights to reject the Landlord from using their own lease agreement.  In cases where  Legal Aid SA waives its right to use its standard lease agreement,  no levies or contract drafting costs shall be payable by Legal Aid SA.  Such leases shall be vetted by Legal Aid SA’s legal team to ensure compliance with the organization’s policies and regulations.</t>
  </si>
  <si>
    <t>1.11.</t>
  </si>
  <si>
    <t>Legal Aid SA reserves the right not to make any appointment and shall not entertain any claim for costs that may have been incurred in the preparation and the submission of proposals.</t>
  </si>
  <si>
    <t>1.12.</t>
  </si>
  <si>
    <t xml:space="preserve">Building that have no rising damp or visible structural defects or wall cracks. Building with structural defects and wall cracks exceeding 5mm will not be considered for further evaluation. </t>
  </si>
  <si>
    <t>1.13.</t>
  </si>
  <si>
    <t>The landlord must make an understaking to install a 5000L  backup water tank</t>
  </si>
  <si>
    <t>Evaluation Criteria</t>
  </si>
  <si>
    <t>The bid will be evaluated in five (5) phases as outlined below:</t>
  </si>
  <si>
    <t>Phase 1: Responsiveness</t>
  </si>
  <si>
    <t>2.1.1</t>
  </si>
  <si>
    <t>Bidders must ensure that they complete and sign documents as indicated below, and the documents must be submitted as part of the bid document by the closing date and time:
i. Signed SBD 1: Invitation to Bid.
ii. Signed SBD 3.1: Pricing schedule – firm prices (Purchases).
iii. Signed SBD 4: Bidder's Declaration.
iv. Signed SBD 6.1: Preference Points claim form in terms of the Preferential Procurement Regulations 2022.
v. Original or certified valid B-BBEE certificate or sworn affidavit. JV must submit a consolidated B-BBEE certificate. The bidder must be registered on Central Supplier Database (CSD): The bidder must ensure that their company is registered on CSD (attach the CSD report with the bid document or provide bidder CSD registration number). 
vi. Municipal Account Statement and/or electricity account of not older than two (2) months from the RFQ closing date.
vii. The bid must be submitted with the latest CSD reports of all parties (agent, landlord/JV partners etc.)</t>
  </si>
  <si>
    <t>Phase 2: Disqualification Criteria</t>
  </si>
  <si>
    <t>2.2.1</t>
  </si>
  <si>
    <r>
      <rPr>
        <sz val="11"/>
        <color rgb="FFFF0000"/>
        <rFont val="Arial"/>
        <family val="2"/>
      </rPr>
      <t xml:space="preserve">i) A bidder must submit a copy of the title deed for the building as proof of property ownership together with the bid response irrespective of whether the bidder is acting as an agent/entity mandated by the landlord. In a case of an agent or entity mandated by the landlord, a signed letter or relationship agreement or a contract must be provided.      </t>
    </r>
    <r>
      <rPr>
        <sz val="11"/>
        <color theme="1"/>
        <rFont val="Arial"/>
        <family val="2"/>
      </rPr>
      <t xml:space="preserve">      </t>
    </r>
  </si>
  <si>
    <t>ii) An agent/entity of the landlord must provide a signed letter or relationship agreement with detailed responsibilities that the owner of the building has granted to the agent/entity for the leasing of the office building. Bidder must submit a signed confirmation letter/ relationship agreement together with a title deed as stated in i) above. The letter must be in the company’s letterhead signed by a delegated authority of all parties.</t>
  </si>
  <si>
    <t>NB: Failure to comply with the above will result in the bid not being evaluated for Phase 3, 4 and 5.</t>
  </si>
  <si>
    <t>2.3</t>
  </si>
  <si>
    <r>
      <rPr>
        <b/>
        <u/>
        <sz val="11"/>
        <color theme="1"/>
        <rFont val="Arial"/>
        <family val="2"/>
      </rPr>
      <t>Phase 3: Functionality</t>
    </r>
    <r>
      <rPr>
        <b/>
        <sz val="11"/>
        <color theme="1"/>
        <rFont val="Arial"/>
        <family val="2"/>
      </rPr>
      <t xml:space="preserve">
</t>
    </r>
    <r>
      <rPr>
        <sz val="11"/>
        <color theme="1"/>
        <rFont val="Arial"/>
        <family val="2"/>
      </rPr>
      <t xml:space="preserve">In this phase, </t>
    </r>
    <r>
      <rPr>
        <sz val="11"/>
        <color rgb="FFFF0000"/>
        <rFont val="Arial"/>
        <family val="2"/>
      </rPr>
      <t>Legal Aid SA will look at the most appropriate property aligned to its operation, compatible with its infrastructure.</t>
    </r>
    <r>
      <rPr>
        <sz val="11"/>
        <color theme="1"/>
        <rFont val="Arial"/>
        <family val="2"/>
      </rPr>
      <t xml:space="preserve"> These will include site visits of properties and bid documents submitted by the landlords. The building will be evaluated on the following functionality criteria:</t>
    </r>
  </si>
  <si>
    <t>Functionality Evaluation Criteria</t>
  </si>
  <si>
    <t>Weights</t>
  </si>
  <si>
    <t>2.3.1</t>
  </si>
  <si>
    <r>
      <t xml:space="preserve">Building Documentations
</t>
    </r>
    <r>
      <rPr>
        <sz val="11"/>
        <color theme="1"/>
        <rFont val="Arial"/>
        <family val="2"/>
      </rPr>
      <t xml:space="preserve">
</t>
    </r>
  </si>
  <si>
    <t>i. Building inspection conducted by Legal Aid SA officials and the bidder within five (5) days upon request by Legal Aid SA. (2)</t>
  </si>
  <si>
    <t xml:space="preserve">ii. A bidder must submit copies of actual building compliance documents: (28 points)
a) Set of approved floor or proposed floor plans including approved building plan (including all alterations and elevations) or structural integrity report from a structural engineer or   letter of undertaking stating that it will be provided before the date of occupation (5 points); 
b) Occupancy Certificate or  letter of undertaking stating that it will be provided before the date of occupation (10 points) 
c) Zoning Certificate or  letter of undertaking stating that it will be provided before the date of occupation (5 points)
d) Fire Protection Plan/Fire Safety Inspection report/Evacuation Plan or letter of undertaking stating that it will be provided before the date of occupation (2 points)
e) Electrical Compliance Certificate (2 points):
f) Pests Control Certificate (valid in the last 12 months from the date of RFQ closure)  or letter of undertaking stating that it will be provided before the date of occupation (2 points) and 
g) Building Maintenance plan (indicating an annual programme schedule of activities/areas to be maintained, also outlining tenant and landlord responsibilities) or letter of undertaking stating that it will be provided before the date of occupation (2 points).      
NB Zero points will be allocated for criteria/subcriteria not met or substantiated.  </t>
  </si>
  <si>
    <t>2.3.2</t>
  </si>
  <si>
    <t xml:space="preserve">Building location and accessibility: Target Area Prieska </t>
  </si>
  <si>
    <t>i. Aerial plan or google maps indicating the following km distances: Local Office will verify the proposed building distances to the sub-criterion/criteria:
ii. Bidder is required to submit proof of locational map indicating kilometres from the property to the court. - NB: If the map is not submitted the Legal Aid SA's official will verify the radius during site inspection.
a) Building must be located in the target area and must be within 2km walking distance to magistrate court;  (10 points)
b) Building be located in the target area more than 2km up to 2.25km walking distance to magistrate court; (7.5 points)
c) Building be located in the target area more than 2.25km up to 2.5km walking distance to magistrate court; (5 points)
d) Building be located in the target area more than 2.5km up to 3km walking distance to magistrate court; (2.5 points)
e) Building be located in the target area and are more than 3km walking distance to magistrate court; (0 points)</t>
  </si>
  <si>
    <t>iii. Bidder is required to submit proof of locational map indicating kilometres from the property to the public transport. - NB: If the map is not submitted the Legal Aid SA's official will verify the radius during site inspection.
a) Building must be located in the target area and must be within 2km walking distance from public transport route;  (10 points)
b) Building be located in the target area more than 2km up to 2.25km walking distance from public transport route (7.5 points)
c) Building be located in the target area more than 2.25km up to 2.5km walking distance from public transport route (5 points)
d) Building be located in the target area more than 2.5km up to 3km walking distance from public transport route; (2.5 points)
e) Building be located in the target area and are more than 3km walking distance from public transport route; (0 points)</t>
  </si>
  <si>
    <t>iv. The poposed building entrance must be accessible to people living with disabilities. NB: Site Inspection will be conducated by Legal Aid SA's official to verify.
a) Building entrance  on ground floor, with a ramp, fully accesible to people with disabilities ( 8 points).
b)Building entrace not on ground floor but with a lift with braille buttons. ( 8 points)
c) Disability parking with signage. (2 points)
A grace period of  6 months will be allowed for the bidder who in writing undertakes to have these changes implemented.</t>
  </si>
  <si>
    <t>2.3.3</t>
  </si>
  <si>
    <r>
      <rPr>
        <b/>
        <u/>
        <sz val="11"/>
        <color theme="1"/>
        <rFont val="Arial"/>
        <family val="2"/>
      </rPr>
      <t xml:space="preserve">Building requirements: </t>
    </r>
    <r>
      <rPr>
        <sz val="11"/>
        <color theme="1"/>
        <rFont val="Arial"/>
        <family val="2"/>
      </rPr>
      <t xml:space="preserve">
</t>
    </r>
  </si>
  <si>
    <t>i. Office space (20)</t>
  </si>
  <si>
    <r>
      <rPr>
        <b/>
        <sz val="11"/>
        <color theme="1"/>
        <rFont val="Arial"/>
        <family val="2"/>
      </rPr>
      <t>Office building must have the following functioning: [Local Office to test/verify the below]</t>
    </r>
    <r>
      <rPr>
        <sz val="11"/>
        <color theme="1"/>
        <rFont val="Arial"/>
        <family val="2"/>
      </rPr>
      <t xml:space="preserve">
a) air-conditioners = 5 points;
b) electrical plugs per office = 5 points ; 
c) ablution facilities as per space norm = 5 points; 
d) fire escape routes/emergency exits = 5 points. 
</t>
    </r>
    <r>
      <rPr>
        <b/>
        <sz val="11"/>
        <color theme="1"/>
        <rFont val="Arial"/>
        <family val="2"/>
      </rPr>
      <t>NB Zero point will be allocated for criteria/subcriteria not met or substantiated.</t>
    </r>
  </si>
  <si>
    <t>ii. Parking Space (10)</t>
  </si>
  <si>
    <t>A building with: 
a) availability minimum of 02 covered lockable parking bays on the premises; (8 points)
b) availability minimum of 02 covered parking bays behind locked gate on the premises; (6 points);                                                                                              
c) additional free open parking bay for Legal Aid SA's employees, visitors and clients within the premises. (2 points).
d) No information or insufficient parking provided (0 points)</t>
  </si>
  <si>
    <t>2.3.4</t>
  </si>
  <si>
    <r>
      <rPr>
        <b/>
        <u/>
        <sz val="11"/>
        <rFont val="Arial"/>
        <family val="2"/>
      </rPr>
      <t>Building Conditions and Availability:</t>
    </r>
    <r>
      <rPr>
        <sz val="11"/>
        <color rgb="FFFF0000"/>
        <rFont val="Arial"/>
        <family val="2"/>
      </rPr>
      <t xml:space="preserve">
</t>
    </r>
  </si>
  <si>
    <r>
      <t xml:space="preserve">i. The premises must be within a safe and secure office environment zoned for office or business use, as deemed acceptable as Land Use Management Scheme/Town Planning Scheme. The buildings (including the office offered to the Legal Aid SA) comprising the bidder’s proposal and that of neighboring properties must have acceptable look, promote Legal Aid SA image and its business objectives.  (8 points)
ii. The premises must be made available for occupation by the </t>
    </r>
    <r>
      <rPr>
        <b/>
        <sz val="11"/>
        <color theme="1"/>
        <rFont val="Arial"/>
        <family val="2"/>
      </rPr>
      <t>01 June 2026</t>
    </r>
    <r>
      <rPr>
        <sz val="11"/>
        <color theme="1"/>
        <rFont val="Arial"/>
        <family val="2"/>
      </rPr>
      <t xml:space="preserve"> (2 points)
NB Zero point will be allocated for criteria/subcriteria not met or substantiated.</t>
    </r>
  </si>
  <si>
    <t xml:space="preserve">TOTAL  </t>
  </si>
  <si>
    <r>
      <t>Only Bids that score</t>
    </r>
    <r>
      <rPr>
        <b/>
        <sz val="11"/>
        <color rgb="FFFF0000"/>
        <rFont val="Arial"/>
        <family val="2"/>
      </rPr>
      <t xml:space="preserve"> </t>
    </r>
    <r>
      <rPr>
        <b/>
        <u/>
        <sz val="11"/>
        <rFont val="Arial"/>
        <family val="2"/>
      </rPr>
      <t>70</t>
    </r>
    <r>
      <rPr>
        <b/>
        <u/>
        <sz val="11"/>
        <color theme="1"/>
        <rFont val="Arial"/>
        <family val="2"/>
      </rPr>
      <t xml:space="preserve"> points</t>
    </r>
    <r>
      <rPr>
        <b/>
        <sz val="11"/>
        <color theme="1"/>
        <rFont val="Arial"/>
        <family val="2"/>
      </rPr>
      <t xml:space="preserve"> or more on functionality will be evaluated further</t>
    </r>
  </si>
  <si>
    <t>2.4</t>
  </si>
  <si>
    <r>
      <rPr>
        <b/>
        <u/>
        <sz val="11"/>
        <color theme="1"/>
        <rFont val="Arial"/>
        <family val="2"/>
      </rPr>
      <t>Phase 4: Compliance Criteria</t>
    </r>
    <r>
      <rPr>
        <u/>
        <sz val="11"/>
        <color theme="1"/>
        <rFont val="Arial"/>
        <family val="2"/>
      </rPr>
      <t xml:space="preserve"> </t>
    </r>
    <r>
      <rPr>
        <sz val="11"/>
        <color theme="1"/>
        <rFont val="Arial"/>
        <family val="2"/>
      </rPr>
      <t xml:space="preserve">
Qualifying bidders from Phase 3 are subjected to confirmation/verification of the following occupational and building compliance documents as per below. </t>
    </r>
    <r>
      <rPr>
        <b/>
        <sz val="11"/>
        <rFont val="Arial"/>
        <family val="2"/>
      </rPr>
      <t>Failure to submit the documents required as part of the due diligence process, within 7 working days from request, the bidder may be disqualified from further evaluation:</t>
    </r>
    <r>
      <rPr>
        <sz val="11"/>
        <color theme="1"/>
        <rFont val="Arial"/>
        <family val="2"/>
      </rPr>
      <t xml:space="preserve">
i) Set of approved floor or proposed floor plans [including all alterations] (5 points); 
ii) Approved building plan or structural integrity report from a duly qualified built environment professional [including all alterations and/or elevations]; 
iii) Occupancy Certificate or  letter of undertaking stating that it will be provided within 6 months from the date of occupation;
iv) Fire Protection Plan/Fire Safety Inspection report/Evacuation Plan; 
v) Electrical Compliance Certificate;
vi) Pests Control Certificate[(valid in the last 12 months from the date of RFQ closure] and 
vii) Building Maintenance plan [indicating an annual programme s</t>
    </r>
  </si>
  <si>
    <t>NB: Bidder agrees to provide the following certificates on completion of Tenant Installation. a) Occupancy Certificate and b) Electrical Certificate of Compliance within six (6) months from date of occupation.</t>
  </si>
  <si>
    <t>2.4.1</t>
  </si>
  <si>
    <r>
      <rPr>
        <b/>
        <u/>
        <sz val="11"/>
        <color theme="1"/>
        <rFont val="Arial"/>
        <family val="2"/>
      </rPr>
      <t xml:space="preserve">Phase 4: Price and B-BBEE
i. Objective Criteria </t>
    </r>
    <r>
      <rPr>
        <sz val="11"/>
        <color theme="1"/>
        <rFont val="Arial"/>
        <family val="2"/>
      </rPr>
      <t xml:space="preserve">
Legal Aid SA promotes the concept of "best value for money" in the award of contracts, as opposed to merely looking for lowest price, which does not necessarily present the best value. Best value for money means the best available outcome when all relevant costs and benefits over the procurement cycle are considered.
ii. </t>
    </r>
    <r>
      <rPr>
        <b/>
        <u/>
        <sz val="11"/>
        <color theme="1"/>
        <rFont val="Arial"/>
        <family val="2"/>
      </rPr>
      <t>PPPFA Points Scoring</t>
    </r>
    <r>
      <rPr>
        <sz val="11"/>
        <color theme="1"/>
        <rFont val="Arial"/>
        <family val="2"/>
      </rPr>
      <t xml:space="preserve">
Qualifying bidders will be evaluated in terms of the Preferential Procurement Policy Framework Act (PPPFA), Procurement Regulations 2022. The value of this bid is estimated not to exceed R50 000 000 (all applicable taxes included), the 80/20 points system will apply, where: 
Price = 80 points, and
B-BBEE level of contribution = 20 points</t>
    </r>
  </si>
  <si>
    <t>2.4.2</t>
  </si>
  <si>
    <r>
      <t xml:space="preserve">Pricing - must include VAT, if registered VAT Vendor or application made to SARS to register as a VAT Vendor (Proof must be attached)
</t>
    </r>
    <r>
      <rPr>
        <sz val="11"/>
        <color theme="1"/>
        <rFont val="Arial"/>
        <family val="2"/>
      </rPr>
      <t>-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 Tenant Estimated Installation Cost: Tenant installation costs as per Legal Aid SA space norm will be applied on price evaluation to determine the best value for money.</t>
    </r>
    <r>
      <rPr>
        <b/>
        <u/>
        <sz val="11"/>
        <color theme="1"/>
        <rFont val="Arial"/>
        <family val="2"/>
      </rPr>
      <t xml:space="preserve">
</t>
    </r>
  </si>
  <si>
    <t>Implementation</t>
  </si>
  <si>
    <t>Upon occupation, a snag list shall be drawn within 30 days and be submitted to the service provider, who will attend to the defects within 30 days upon receipt thereof.</t>
  </si>
  <si>
    <t>Following Additional Requirements will be an advantage</t>
  </si>
  <si>
    <t>4.1.</t>
  </si>
  <si>
    <t>Partitioning as per Legal Aid SA's specification</t>
  </si>
  <si>
    <t>4.2.</t>
  </si>
  <si>
    <t xml:space="preserve">Air-conditioning (preferably split units)   </t>
  </si>
  <si>
    <t>4.3.</t>
  </si>
  <si>
    <t>Painting - with corporate colours</t>
  </si>
  <si>
    <t>4.4.</t>
  </si>
  <si>
    <t>Floor covering - with corporate colours</t>
  </si>
  <si>
    <t>4.5.</t>
  </si>
  <si>
    <t>Power skirtings - with two power plugs per work station - one being specifically for computers</t>
  </si>
  <si>
    <t>4.6.</t>
  </si>
  <si>
    <t>Network and telephone points</t>
  </si>
  <si>
    <t>4.7.</t>
  </si>
  <si>
    <t>Blinds - with corporate colours</t>
  </si>
  <si>
    <t>4.8.</t>
  </si>
  <si>
    <t>Space plan</t>
  </si>
  <si>
    <t>4.9.</t>
  </si>
  <si>
    <t>UPS facility integrated into specific power points.</t>
  </si>
  <si>
    <t>4.10.</t>
  </si>
  <si>
    <t>Branding requirements: Landlord willing to allow Legal Aid SA sign-board of Size: 1200mm (width) x 800mm (height), Weight/thickness 10mm mounted on the outside of the building</t>
  </si>
  <si>
    <t>4.11.</t>
  </si>
  <si>
    <r>
      <t>Information Technology requirements - Power skirtings accommodating computer and telephone network. Two plug points per desk. Between 5</t>
    </r>
    <r>
      <rPr>
        <b/>
        <sz val="11"/>
        <color rgb="FFFF0000"/>
        <rFont val="Arial"/>
        <family val="2"/>
      </rPr>
      <t xml:space="preserve"> </t>
    </r>
    <r>
      <rPr>
        <sz val="11"/>
        <rFont val="Arial"/>
        <family val="2"/>
      </rPr>
      <t xml:space="preserve">and 6 </t>
    </r>
    <r>
      <rPr>
        <sz val="11"/>
        <color theme="1"/>
        <rFont val="Arial"/>
        <family val="2"/>
      </rPr>
      <t>Network points.   UPS facility integrated into specific power points.</t>
    </r>
  </si>
  <si>
    <t>4.12.</t>
  </si>
  <si>
    <t>An emergency generator as a backup to electricity supply;</t>
  </si>
  <si>
    <t>4.13.</t>
  </si>
  <si>
    <t>The building must have natural ventilation and natural light.</t>
  </si>
  <si>
    <t>4.14.</t>
  </si>
  <si>
    <t>The building must be accesible to disabled persons and include, ramps and/or lifts where necessay.</t>
  </si>
  <si>
    <t>4.15.</t>
  </si>
  <si>
    <t>Energy saving building will be an additional advantage.</t>
  </si>
  <si>
    <t xml:space="preserve">      Legal Aid SA - Specification evaluation criteria for procurement of office accommodation including evaluation criteria - Carletonville Satellite Office</t>
  </si>
  <si>
    <t>Specifications</t>
  </si>
  <si>
    <t>Operational lease</t>
  </si>
  <si>
    <t>The properties should be offered on an operational lease, for a  minimum period of 3 years and maximum of five (5) years. Were possible, seven or ten (10) years lease may be considered. Hence the rates for seven and ten year leases must also be provided.</t>
  </si>
  <si>
    <t xml:space="preserve">The building must be zoned by the local authority  for office, business or commercial purposes. </t>
  </si>
  <si>
    <t xml:space="preserve">The premises must have an electrical compliance certificate and a municipal occupation certificate. This must be provided within five working days of Legal Aid SA notifying a potential Landlord of the bid being successful. No leasing contracts will be entered into if the abovementioned documents are not provided. The second successful bidder will than qualify for appointment provided the above mentioned documents are provided within five working days. </t>
  </si>
  <si>
    <t>The service provider should be willing to offer the building for purchase by the Legal Aid SA, or be willing to have a clause in the lease regarding right of first refusal in case where the building goes on sale. The building can only be purchased if it is a standalone  and if Legal Aid South Africa is the only tenant in the building.</t>
  </si>
  <si>
    <t>The service provider should be willing to undertake all refurbishments on behalf of Legal Aid SA;</t>
  </si>
  <si>
    <t>No deposit shall be paid for rental of the building;</t>
  </si>
  <si>
    <t>Where possible a separate electricity meter should be in place.</t>
  </si>
  <si>
    <t>Legal Aid South Africa reserves the right not to make any appointment and shall not entertain any claim for costs that may have been incurred in the preparation and the submission of the proposals.</t>
  </si>
  <si>
    <t>Area coverage and Pre-Conditions</t>
  </si>
  <si>
    <t>2.1.</t>
  </si>
  <si>
    <t>Where the service provider resides in a different region from the one they tendered for, no additional costs for delivery of refurbishment/maintenance materials or any such cost whatsoever should be charged to Legal Aid SA.</t>
  </si>
  <si>
    <t>2.2.</t>
  </si>
  <si>
    <t>The service provider shall have technically skilled personnel that will ensure proper and adequate maintenance (and any responsibility) of our office for the duration of the agreement.</t>
  </si>
  <si>
    <t>2.3.</t>
  </si>
  <si>
    <t>The service provider must have its registered office in South Africa, under South African law.</t>
  </si>
  <si>
    <t>2.4.</t>
  </si>
  <si>
    <t xml:space="preserve">The bidder should provide a copy of title deed for the building to prove ownership. </t>
  </si>
  <si>
    <t>2.5.</t>
  </si>
  <si>
    <t>An agent of the landlord should provide a mandate letter detailing all responsibilities that the owner of the building requires him/her to do.</t>
  </si>
  <si>
    <t>Refurbishment: The following documents should be submitted by the bidder:</t>
  </si>
  <si>
    <t>Commitment letter to refurbish the premises as per the tenant specification with a tenant installation amount which will be applied as follows:</t>
  </si>
  <si>
    <t>3.1.</t>
  </si>
  <si>
    <t>3.2.</t>
  </si>
  <si>
    <t>3.3.</t>
  </si>
  <si>
    <t>3.4.</t>
  </si>
  <si>
    <t>3.5.</t>
  </si>
  <si>
    <t>Power skirtings - with two power plugs per work station, one being specifically for computers)</t>
  </si>
  <si>
    <t>3.6.</t>
  </si>
  <si>
    <t>Network and telephone points.</t>
  </si>
  <si>
    <t>3.8.</t>
  </si>
  <si>
    <t>3.9.</t>
  </si>
  <si>
    <t>UPS facility integrated into specific power points(Tenant responsible for UPS Unit)</t>
  </si>
  <si>
    <t>Pricing</t>
  </si>
  <si>
    <t>The service provider will be required to provide total costs of the accommodation, which shall include but not limited to:</t>
  </si>
  <si>
    <t>Rental rate per square meter and rate per parking bay for offices;</t>
  </si>
  <si>
    <t>Annual escalation rate per annum together with a motivation justifying the rate;</t>
  </si>
  <si>
    <t>Tenant installation amount offered by the landlord;</t>
  </si>
  <si>
    <t>Tenants share of proportionate costs if any together with details</t>
  </si>
  <si>
    <t>Evaluation</t>
  </si>
  <si>
    <t>The evaluation will be conducted in following phases;</t>
  </si>
  <si>
    <t>Functionality Criteria: In this phase, Legal Aid SA will look at the most appropriate property aligned to its operation, compatible with its infrastructure, costs effectiveness, and references. These will include site visits of properties and presentation by the landlords where necessary. The building will be evaluated on the following functionality criteria:</t>
  </si>
  <si>
    <t>Criteria</t>
  </si>
  <si>
    <t>4.1.1.</t>
  </si>
  <si>
    <t>Building location and accessibility: Proximity to courts, shopping centres, public transportation and ease of accessibility for disable people.</t>
  </si>
  <si>
    <t>4.1.2.</t>
  </si>
  <si>
    <t>Refurbishment: Tenant Installation allowance amount or value of  improvements to premises offered.</t>
  </si>
  <si>
    <t>4.1.3.</t>
  </si>
  <si>
    <t>Building requirements: Office space offered should be on the ground floor or building with functional lift if it is a multi story building, Building should have a safe lockable parking for organisation vehicles, The building status should be in a good condition. A minimum of two toilets  for males and two for females. Building must have the potential to enhance our organisational image.</t>
  </si>
  <si>
    <r>
      <t>Bids that score</t>
    </r>
    <r>
      <rPr>
        <sz val="12"/>
        <color rgb="FFFF0000"/>
        <rFont val="Arial"/>
        <family val="2"/>
      </rPr>
      <t xml:space="preserve"> </t>
    </r>
    <r>
      <rPr>
        <sz val="12"/>
        <color theme="1"/>
        <rFont val="Arial"/>
        <family val="2"/>
      </rPr>
      <t>80 or more points on functionality will be evaluated for pricing.</t>
    </r>
  </si>
  <si>
    <t xml:space="preserve">Pricing evaluation: Pricing will be evaluated according to the following preference points system: </t>
  </si>
  <si>
    <t>4.2.1.</t>
  </si>
  <si>
    <r>
      <t xml:space="preserve">80/20 point system for all tenders below R50 million. The points will be allocated as follows:
</t>
    </r>
    <r>
      <rPr>
        <b/>
        <i/>
        <sz val="12"/>
        <color theme="1"/>
        <rFont val="Arial"/>
        <family val="2"/>
      </rPr>
      <t xml:space="preserve">20 points: BBBEE level of contribution.
80 points: Price. </t>
    </r>
    <r>
      <rPr>
        <i/>
        <sz val="12"/>
        <color theme="1"/>
        <rFont val="Arial"/>
        <family val="2"/>
      </rPr>
      <t xml:space="preserve">
</t>
    </r>
  </si>
  <si>
    <t>4.2.2.</t>
  </si>
  <si>
    <r>
      <t xml:space="preserve">90/10 point system for all tenders above R50million. The points will be allocated as follows: 
</t>
    </r>
    <r>
      <rPr>
        <b/>
        <i/>
        <sz val="12"/>
        <color theme="1"/>
        <rFont val="Arial"/>
        <family val="2"/>
      </rPr>
      <t xml:space="preserve">10 points: BBBEE level of contribution. 
90 points: Price. </t>
    </r>
  </si>
  <si>
    <t>Service providers should give a minimum of 12 months guarantee on the services and products for the five year and above leases and a minimum of 6 months for three year leases.</t>
  </si>
  <si>
    <t>Standard Lease Agreement used by Legal Aid SA shall form part of the tender document and it is preferable that such be used.  In cases where service providers need their lease agreements used, no levies or contract drafting costs shall be payable by Legal Aid SA.  Such leases shall be vetted by Legal Aid SA’s legal team to ensure compliance with the organization’s policies and regulations.</t>
  </si>
  <si>
    <t>SLA (service level agreements) may be drawn for refurbishment project, setting out the project plan for delivery of the services.  By tendering, the service provider agrees to use the standard format of the service level agreement of Legal Aid SA. Noncompliance with the SLA on refurbishments, may lead to a breach of contract which will entitle Legal Aid SA to exercise its rights as per agreement of lease.</t>
  </si>
  <si>
    <t>Landlord should put it in writing that he/she shall make the building friendly to disabled persons)</t>
  </si>
  <si>
    <t>Building location requirements</t>
  </si>
  <si>
    <t>7.1.</t>
  </si>
  <si>
    <t xml:space="preserve">Location in proximity to Courts – the accommodation must be close to lower Courts, allowing relatively quick and easy access to the courts by both staff members and clients; approximately within one kilometre (1km) radius from courts. </t>
  </si>
  <si>
    <t>7.2.</t>
  </si>
  <si>
    <t xml:space="preserve">Accessible to the public – the accommodation should be close to public transport interchange facilities, such as taxi ranks, train stations and bus terminals.  </t>
  </si>
  <si>
    <t>Building Requirements</t>
  </si>
  <si>
    <t>8.1.</t>
  </si>
  <si>
    <t xml:space="preserve">The building should preferably be on the ground floor (or building with functional lifts), and have secured safe lockable parking for the organizations’ vehicles.  Buildings with additional open parking for the employees and clients will be an added advantage. </t>
  </si>
  <si>
    <t>8.2.</t>
  </si>
  <si>
    <t>The building should have the required space or offer 10% more of such. (required plus 10%). A minimum of 79m² is required. Refer to pages 5 and 6 of this Annexure for current and workspace norms.</t>
  </si>
  <si>
    <t>8.3.</t>
  </si>
  <si>
    <t>Health and Safety: Sufficient safe and secure toilets male and female for employees and clients. Wheelchair ramp entrance for disabled employees and clients, disabled persons'  toilet, emergency exit with clear signage and obstruction free, fire detection system together with fire protection installed and functioning. Evacuation plan in place, illustrating fire escape routes and signage. Plumbing and drainage system in good order. Building sufficiently waterproofed. The building should be both safe and secure for Legal Aid SA employees, clients, vehicles and assets.</t>
  </si>
  <si>
    <t>8.4.</t>
  </si>
  <si>
    <t>Building and layout conducive to a productive and worker friendly work environment. This would include adequate ventilation both natural and artificial air. Adequate natural and artificial light. Partitions and social areas conducive to a good working environment. The building should be user friendly for disabled persons</t>
  </si>
  <si>
    <t>8.5.</t>
  </si>
  <si>
    <t>8.6.</t>
  </si>
  <si>
    <t xml:space="preserve">Colour scheme  for internal partitioned walls- – this includes reception, consultation and waiting areas Manila 17% or 33%. se only: Bristol paint for 17% Manila. Doors - Manila 17% or Manila 33. Carpets - Van Dyck Flortime range: colours Raven or Onyx – heavy duty level 5. Reception areas must be done in Van Dyck Flortime Raven to ensure a uniform public image nationally. Blinds -  Old Silver 33%. Use the colour Grey of Blind Quip’s new block out range of vertical blinds, or any colour consistent with the specified Old Silver 33% of an alternative range for vertical or venetian blinds.  </t>
  </si>
  <si>
    <t>8.7.</t>
  </si>
  <si>
    <r>
      <t xml:space="preserve">Information Technology requirements - Power skirtings accommodating computer and telephone network. Two plug points per desk. Between 6 </t>
    </r>
    <r>
      <rPr>
        <sz val="12"/>
        <rFont val="Arial"/>
        <family val="2"/>
      </rPr>
      <t>and 7</t>
    </r>
    <r>
      <rPr>
        <sz val="12"/>
        <color theme="1"/>
        <rFont val="Arial"/>
        <family val="2"/>
      </rPr>
      <t xml:space="preserve"> Network points.   UPS facility integrated into specific power points (Tenant responsible for UPS Unit)</t>
    </r>
  </si>
  <si>
    <t>8.8.</t>
  </si>
  <si>
    <t>An emergency generator as a backup to electricity supply will be an additional advantage.;</t>
  </si>
  <si>
    <t>8.9.</t>
  </si>
  <si>
    <t>Energy saving building will be an additional advantage</t>
  </si>
  <si>
    <t>The properties should be offered on an operational lease, for a minimum period of  five (5) years. Where possible, seven (7) or ten (10) year leases may also be considered. Hence the rates for seven (7) and ten (10) year leases must also be provided.</t>
  </si>
  <si>
    <t xml:space="preserve">The premises must have an electrical compliance certificate and a municipal occupation certificate. This must be provided within five (5) working days of Legal Aid SA notifying a potential Landlord of the bid being successful. No leasing contracts will be entered into if the aforementioned documents are not provided. The second highest scoring bidder will then qualify for appointment provided the aforementioned documents are provided within five (5) working days. </t>
  </si>
  <si>
    <t>The service provider should be willing to include a clause in the lease agreement regarding right of first refusal where the building will be first offered to Legal Aid SA should it be up for sale. The building can only be purchased if it is a standalone and if Legal Aid SA is the only tenant in the building.</t>
  </si>
  <si>
    <t>The service provider should be willing to undertake all refurbishments on behalf of Legal Aid SA.</t>
  </si>
  <si>
    <t>No deposit shall be paid for rental of the building.</t>
  </si>
  <si>
    <t>Area coverage and Pre-conditions</t>
  </si>
  <si>
    <t>Where the service provider resides in a different region from the one they tendered for, no additional costs for delivery of refurbishment / maintenance materials or any such cost whatsoever should be charged to Legal Aid SA.</t>
  </si>
  <si>
    <t>The service provider shall have technically skilled personnel that will ensure proper and adequate maintenance (and any responsibility) of the leased premises for the duration of the agreement.</t>
  </si>
  <si>
    <t xml:space="preserve">The bidder should provide a copy of the title deed for the building to prove ownership. </t>
  </si>
  <si>
    <t>3.7.</t>
  </si>
  <si>
    <t>UPS facility integrated into specific power points (Tenant responsible for UPS Unit)</t>
  </si>
  <si>
    <r>
      <rPr>
        <b/>
        <u/>
        <sz val="12"/>
        <color theme="1"/>
        <rFont val="Arial"/>
        <family val="2"/>
      </rPr>
      <t>Functionality Evaluation Criteria:</t>
    </r>
    <r>
      <rPr>
        <sz val="12"/>
        <color theme="1"/>
        <rFont val="Arial"/>
        <family val="2"/>
      </rPr>
      <t xml:space="preserve">
In this phase, Legal Aid SA will look at the most appropriate property aligned to its operation, compatible with its infrastructure and feedback from reference checks. These will include site visits of properties and presentation by the landlords where necessary. The building will be evaluated on the following functionality criteria:</t>
    </r>
  </si>
  <si>
    <t>4.1.1</t>
  </si>
  <si>
    <t>Building location: -
- Proximity to courts, shopping centres and  public transportation</t>
  </si>
  <si>
    <t>4.1.2</t>
  </si>
  <si>
    <t xml:space="preserve">Accessibility to the public: -
- The accommodation should be close to public transport interchange facilities, such as taxi ranks, train stations and bus terminals.  </t>
  </si>
  <si>
    <t>4.1.3</t>
  </si>
  <si>
    <t>The building should preferably be on the ground floor (or in a building with functional lifts) and be accessible to disabled people</t>
  </si>
  <si>
    <t>4.1.4</t>
  </si>
  <si>
    <t>The building must have secure safe lockable parking for the organization's vehicles.  Buildings with additional open free parking for the employees and clients will be an added advantage as meetings and training take place at the provincial office.</t>
  </si>
  <si>
    <t>4.1.5</t>
  </si>
  <si>
    <r>
      <t xml:space="preserve">The building should have the required space or offer 10% more than the required space (required plus 10%).  A minimum of 79.4m² is required. </t>
    </r>
    <r>
      <rPr>
        <i/>
        <sz val="12"/>
        <rFont val="Arial"/>
        <family val="2"/>
      </rPr>
      <t>Refer to the pages on Workspace Norms in this Annexure for current and workspace norms.</t>
    </r>
  </si>
  <si>
    <t>4.1.6</t>
  </si>
  <si>
    <r>
      <rPr>
        <b/>
        <sz val="12"/>
        <color theme="1"/>
        <rFont val="Arial"/>
        <family val="2"/>
      </rPr>
      <t>Health and Safety:</t>
    </r>
    <r>
      <rPr>
        <sz val="12"/>
        <color theme="1"/>
        <rFont val="Arial"/>
        <family val="2"/>
      </rPr>
      <t xml:space="preserve">
- Sufficient safe and secure toilets male and female for employees and clients;
- Disabled persons' toilet;
- Wheelchair ramp entrance for disabled employees and clients;
- Obstruction-free emergency exit with clear signage;
- Fire detection system together with fully functional fire protection equipment;
- Evacuation plan in place, illustrating fire escape routes and signage;
- Plumbing and drainage system in good order;
- Building sufficiently waterproofed;
- The building should be both safe and secure for Legal Aid SA employees, clients, vehicles and assets;
- Layout of building conducive to a productive and worker-friendly environment - adequate ventilation, both natural and artificial, and adequate natural and artificial light</t>
    </r>
  </si>
  <si>
    <t>4.1.7</t>
  </si>
  <si>
    <t>Commitment letter to refurbish the premises as per the tenant specification quoted in Points 3.1 to 3.9.  Also provide the tenant installation amount which will be applied.</t>
  </si>
  <si>
    <r>
      <t>Only Bids that score</t>
    </r>
    <r>
      <rPr>
        <b/>
        <sz val="12"/>
        <color rgb="FFFF0000"/>
        <rFont val="Arial"/>
        <family val="2"/>
      </rPr>
      <t xml:space="preserve"> </t>
    </r>
    <r>
      <rPr>
        <b/>
        <sz val="12"/>
        <color theme="1"/>
        <rFont val="Arial"/>
        <family val="2"/>
      </rPr>
      <t>80 points or more on functionality will be evaluated further</t>
    </r>
  </si>
  <si>
    <r>
      <rPr>
        <b/>
        <u/>
        <sz val="12"/>
        <color theme="1"/>
        <rFont val="Arial"/>
        <family val="2"/>
      </rPr>
      <t>PPPFA Points Scoring</t>
    </r>
    <r>
      <rPr>
        <sz val="12"/>
        <color theme="1"/>
        <rFont val="Arial"/>
        <family val="2"/>
      </rPr>
      <t xml:space="preserve">
Qualifying bidders will be evaluated in terms of the Preferential Procurement Policy Framework Act regulations, on the 80/20 points system (tenders below R50 million), where
Price = 80 points, and
B-BBEE level of contribution = 20 points</t>
    </r>
  </si>
  <si>
    <t>4.2.1</t>
  </si>
  <si>
    <r>
      <rPr>
        <b/>
        <u/>
        <sz val="12"/>
        <color theme="1"/>
        <rFont val="Arial"/>
        <family val="2"/>
      </rPr>
      <t xml:space="preserve">Pricing - must include VAT, where applicable
</t>
    </r>
    <r>
      <rPr>
        <sz val="12"/>
        <color theme="1"/>
        <rFont val="Arial"/>
        <family val="2"/>
      </rPr>
      <t xml:space="preserve">-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t>
    </r>
  </si>
  <si>
    <t>Standard Lease Agreement used by Legal Aid SA shall form part of the tender document and it is suggested that same be used.  In cases where service providers need their lease agreements used, no levies or contract drafting costs shall be payable by Legal Aid SA.  Such leases shall be vetted by Legal Aid SA’s legal team to ensure compliance with the organization’s policies and regulations.</t>
  </si>
  <si>
    <t>Service Level Agreements (SLA) may be drawn for the refurbishment project, setting out the project plan for delivery of the services.  By tendering, the service provider agrees to use the standard format of the SLA of Legal Aid SA. Non-compliance with the SLA on refurbishments, may lead to a breach of contract which will entitle Legal Aid SA to exercise its rights in terms of the SLA.</t>
  </si>
  <si>
    <t>Additional Requirements</t>
  </si>
  <si>
    <r>
      <t>Information Technology requirements - Power skirtings accommodating computer and telephone network. Two plug points per desk. Between 10</t>
    </r>
    <r>
      <rPr>
        <b/>
        <sz val="12"/>
        <color rgb="FFFF0000"/>
        <rFont val="Arial"/>
        <family val="2"/>
      </rPr>
      <t xml:space="preserve"> </t>
    </r>
    <r>
      <rPr>
        <sz val="12"/>
        <rFont val="Arial"/>
        <family val="2"/>
      </rPr>
      <t>and 11</t>
    </r>
    <r>
      <rPr>
        <sz val="12"/>
        <color theme="1"/>
        <rFont val="Arial"/>
        <family val="2"/>
      </rPr>
      <t xml:space="preserve"> Network points.   UPS facility integrated into specific power points (Tenant responsible for UPS Unit)</t>
    </r>
  </si>
  <si>
    <t xml:space="preserve">      Legal Aid SA - Specification evaluation criteria for procurement of office accommodation including evaluation criteria -  Siyabuswa Satellite Office</t>
  </si>
  <si>
    <t>The properties should be offered on an operational lease, for a  minimum period of  five (5) years. Where possible, seven (7) or ten (10) year leases may also be considered. Hence the rates for seven (7) and ten (10) year leases must also be provided.</t>
  </si>
  <si>
    <r>
      <t xml:space="preserve">The building should have the required space or offer 10% more than the required space (required plus 10%).  A minimum of 72.3m² is required. </t>
    </r>
    <r>
      <rPr>
        <i/>
        <sz val="12"/>
        <rFont val="Arial"/>
        <family val="2"/>
      </rPr>
      <t>Refer to the pages on Workspace Norms in this Annexure for current and workspace norms.</t>
    </r>
  </si>
  <si>
    <t>Health and Safety:
- Sufficient safe and secure toilets male and female for employees and clients;
- Disabled persons' toilet;
- Wheelchair ramp entrance for disabled employees and clients;
- Obstruction-free emergency exit with clear signage;
- Fire detection system together with fully functional fire protection equipment;
- Evacuation plan in place, illustrating fire escape routes and signage;
- Plumbing and drainage system in good order;
- Building sufficiently waterproofed;
- The building should be both safe and secure for Legal Aid SA employees, clients, vehicles and assets;
- Layout of building conducive to a productive and worker-friendly environment - adequate ventilation, both natural and artificial, and adequate natural and artificial light</t>
  </si>
  <si>
    <r>
      <rPr>
        <b/>
        <u/>
        <sz val="12"/>
        <color theme="1"/>
        <rFont val="Arial"/>
        <family val="2"/>
      </rPr>
      <t xml:space="preserve">Building location and accessibility: </t>
    </r>
    <r>
      <rPr>
        <sz val="12"/>
        <color theme="1"/>
        <rFont val="Arial"/>
        <family val="2"/>
      </rPr>
      <t xml:space="preserve">
1) Proximity to courts, shopping centres, public transportation. 
2) Easily accessible by disabled people.</t>
    </r>
  </si>
  <si>
    <r>
      <rPr>
        <b/>
        <u/>
        <sz val="12"/>
        <color theme="1"/>
        <rFont val="Arial"/>
        <family val="2"/>
      </rPr>
      <t>Refurbishment:</t>
    </r>
    <r>
      <rPr>
        <sz val="12"/>
        <color theme="1"/>
        <rFont val="Arial"/>
        <family val="2"/>
      </rPr>
      <t xml:space="preserve"> 
1) Commitment letter to refurbish the premises as per the tenant specification quoted in Points 3.1 to 3.9 above.  
2) Also provide the tenant installation amount which will be applied.</t>
    </r>
  </si>
  <si>
    <r>
      <rPr>
        <b/>
        <u/>
        <sz val="12"/>
        <color theme="1"/>
        <rFont val="Arial"/>
        <family val="2"/>
      </rPr>
      <t xml:space="preserve">Building requirements: </t>
    </r>
    <r>
      <rPr>
        <sz val="12"/>
        <color theme="1"/>
        <rFont val="Arial"/>
        <family val="2"/>
      </rPr>
      <t xml:space="preserve">
1) Office space offered should be on the ground floor or building with functional lift. 
2) Building should have a safe lockable parking for organisation vehicles.
3) The building status should be in a good condition. 
4) A minimum of two toilets  for males and two for females. 
5) Building must have the potential to enhance our organisational image.</t>
    </r>
  </si>
  <si>
    <r>
      <t>Information Technology requirements - Power skirtings accommodating computer and telephone network. Two plug points per desk. Between 5</t>
    </r>
    <r>
      <rPr>
        <b/>
        <sz val="12"/>
        <color rgb="FFFF0000"/>
        <rFont val="Arial"/>
        <family val="2"/>
      </rPr>
      <t xml:space="preserve"> </t>
    </r>
    <r>
      <rPr>
        <sz val="12"/>
        <rFont val="Arial"/>
        <family val="2"/>
      </rPr>
      <t>and 6</t>
    </r>
    <r>
      <rPr>
        <sz val="12"/>
        <color theme="1"/>
        <rFont val="Arial"/>
        <family val="2"/>
      </rPr>
      <t xml:space="preserve"> Network points.   UPS facility integrated into specific power points (Tenant responsible for UPS Unit)</t>
    </r>
  </si>
  <si>
    <t xml:space="preserve">      Legal Aid SA - Specification evaluation criteria for procurement of office accommodation including evaluation criteria -  Mount Frere Satellite Office</t>
  </si>
  <si>
    <t xml:space="preserve">The premises must have a valid electrical compliance certificate and a municipal occupation certificate prior to occupation of the premises. </t>
  </si>
  <si>
    <t xml:space="preserve">The Landlord should be willing to include a clause in the lease agreement regarding right of first refusal where the building will be first offered to Legal Aid SA should it be up for sale subject to Legal Aid SA adhering to its Supply Chain Management Policy. </t>
  </si>
  <si>
    <t>A floor plan (not to scale) sketch must be provided indicating the office layout as per the detailed work space norms on the last page of this document. The floor plan must highlight areas that are already partitioned. In the case of an existing landlord, the floor plan must highlight areas that are require repartitioning.</t>
  </si>
  <si>
    <t>The Landlord must be willing to undertake all refurbishments on behalf of Legal Aid SA. Legal Aid SA will reimburse the Landlord for all costs negotiated less any Tenant Installation Allowance provided. The refurbishments will form part of the final lease signed.</t>
  </si>
  <si>
    <t>The lease proposal must include an estimate of the costs of refurbishment and the Tenant Installation Allowance Offered in accordance with the detailed work space norms provided on the last page of this document</t>
  </si>
  <si>
    <t>Buildings that have rising damp or visible structural defects including wall cracks exceeding 5 mm will not be considered for further evaluation.</t>
  </si>
  <si>
    <t>Where possible a separate electricity meter should be in place which is managed and controlled by the local municipality or Eskom. No other meter system will be accepted.</t>
  </si>
  <si>
    <t>1.14.</t>
  </si>
  <si>
    <t>Legal Aid SA reserves the right into enter into further negotiations for reduced or greater space and a reduced rental or refurbsigment costs.</t>
  </si>
  <si>
    <t>1.15.</t>
  </si>
  <si>
    <t>1.16.</t>
  </si>
  <si>
    <t>2.1.1.</t>
  </si>
  <si>
    <r>
      <rPr>
        <b/>
        <u/>
        <sz val="12"/>
        <color theme="1"/>
        <rFont val="Arial"/>
        <family val="2"/>
      </rPr>
      <t>Building location and accessibility: (&lt;1km)</t>
    </r>
    <r>
      <rPr>
        <sz val="12"/>
        <color theme="1"/>
        <rFont val="Arial"/>
        <family val="2"/>
      </rPr>
      <t xml:space="preserve">
i. What is the approximate distance from courts being serviced using a motorvehicle?
ii. What is the approximate distance from court being serviced by foot taking into account public/private walkways?
iii. What is the approximate distance of building from  public transport interchange facilities, such as taxi ranks, train stations and bus terminals?  
iv. Is the location accessible to disabled persons who make use of public transport?
v. Will the premises be easily visible to the public or our clients?
vi. Is the building a standalone building?
vii. Easily accessible by disabled people.
</t>
    </r>
    <r>
      <rPr>
        <b/>
        <sz val="12"/>
        <color theme="1"/>
        <rFont val="Arial"/>
        <family val="2"/>
      </rPr>
      <t>NB: Building located &gt;1km will be scored lower points.</t>
    </r>
  </si>
  <si>
    <t>2.1.2.</t>
  </si>
  <si>
    <r>
      <rPr>
        <b/>
        <u/>
        <sz val="12"/>
        <color theme="1"/>
        <rFont val="Arial"/>
        <family val="2"/>
      </rPr>
      <t xml:space="preserve">Building requirements: </t>
    </r>
    <r>
      <rPr>
        <sz val="12"/>
        <color theme="1"/>
        <rFont val="Arial"/>
        <family val="2"/>
      </rPr>
      <t xml:space="preserve">
i. Is the building in a safe location?
ii. Is the building away from industrial areas including spray painting shops and other factories that spew toxic fumes.
iii. What is the general state of the building
iv. Are the offices on the ground floor?
v. If the offices are not on the ground floor is there a functional lift? 
vi. Is there secured safe lockable parking for the organizations’ vehicles?
vii. Is the building and perimeter fence properly secured?
viii. Is there a security alarm system?
ix. Is there a fire detection alarm system?
x. Is there a fire escape?
xi. Are the sufficient fire hoses and extinguishers in the building?
xii. Is there secured safe parking for employees vehicles?
xiii. Is there open parking for the vehicles of employees and clients? 
xiv. Does the building have the required space?
xv. Are there male and female toilets?
xvi. Are the toilets located within the office area?
xvii. If the toilets are outside the office area how many meters away from the office is it located? 
</t>
    </r>
  </si>
  <si>
    <t xml:space="preserve">xviii. Are the toilets safe for our employees to use?
xix. Are there public toilets for our clients to use?
xx. Are there visible cracks greater than 3mm on the builiding?
xxi. Is the outside of the building painted?
xxii. Is the any evidence of rising damp on the outside of the building and in the premises to be occupied by us?
xxiii. Are there any roof leaks or damp walls caused by roof leaks  in the premises to be occupied by us?
xxiv. Are the walls on the inside painted and the floors tiled or carpeted?
xxv. Are there leaking water pipes?
xxvi. Are than clogged drains and leaking waste water and sewer pipes?
xxvii. Are there sufficient emergency exists in the premises?
xxviii. Is there adequate natural lighting?
xivx. Is there adequate natural ventiliation.
xxx. Is there there an air conditioning system?
xxxi. Is there sufficient artificial lighting?
xxxii. Is there sufficent powerpoints?
xxxiii. Are there any network points in the premises?
xxxiv. Are there loose and exposed electrical wiring and fittings?
xxxv. Are there any energy saving devices installed in the premises?
xxxvi. Is there an emergency generator as a backup to electricity supply? 
xxxvii. Is the Landlord willing to undertake all refurbishments on behalf of Legal Aid SA?
xxxviii. Is there a separate electricity/water meter in place which is manged and contolled by the local municipality or Eskom? If not is the Landlord willing to install separate water/electricity?
</t>
  </si>
  <si>
    <r>
      <rPr>
        <b/>
        <u/>
        <sz val="12"/>
        <color theme="1"/>
        <rFont val="Arial"/>
        <family val="2"/>
      </rPr>
      <t xml:space="preserve">Pricing - must include VAT, if registered VAT Vendor or application made to SARS to register as a VAT Vendor (Proof must be attached)
</t>
    </r>
    <r>
      <rPr>
        <sz val="12"/>
        <color theme="1"/>
        <rFont val="Arial"/>
        <family val="2"/>
      </rPr>
      <t xml:space="preserve">-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t>
    </r>
  </si>
  <si>
    <r>
      <t>Information Technology requirements - Power skirtings accommodating computer and telephone network. Two plug points per desk. Between 24</t>
    </r>
    <r>
      <rPr>
        <b/>
        <sz val="12"/>
        <color rgb="FFFF0000"/>
        <rFont val="Arial"/>
        <family val="2"/>
      </rPr>
      <t xml:space="preserve"> </t>
    </r>
    <r>
      <rPr>
        <sz val="12"/>
        <rFont val="Arial"/>
        <family val="2"/>
      </rPr>
      <t xml:space="preserve">and 25 </t>
    </r>
    <r>
      <rPr>
        <sz val="12"/>
        <color theme="1"/>
        <rFont val="Arial"/>
        <family val="2"/>
      </rPr>
      <t>Network points.   UPS facility integrated into specific power points (Tenant responsible for UPS Unit)</t>
    </r>
  </si>
  <si>
    <t>4.16.</t>
  </si>
  <si>
    <r>
      <t>Comparison of existing facilities at  Prieska Satellite Office</t>
    </r>
    <r>
      <rPr>
        <b/>
        <sz val="12"/>
        <rFont val="Arial"/>
        <family val="2"/>
      </rPr>
      <t xml:space="preserve"> </t>
    </r>
    <r>
      <rPr>
        <b/>
        <sz val="12"/>
        <color theme="1"/>
        <rFont val="Arial"/>
        <family val="2"/>
      </rPr>
      <t>with Legal Aid Space Norms</t>
    </r>
  </si>
  <si>
    <t>A</t>
  </si>
  <si>
    <t>B</t>
  </si>
  <si>
    <t>C</t>
  </si>
  <si>
    <t>D</t>
  </si>
  <si>
    <t>E</t>
  </si>
  <si>
    <t>F</t>
  </si>
  <si>
    <t>Office</t>
  </si>
  <si>
    <t xml:space="preserve"> m²</t>
  </si>
  <si>
    <t>Toilet Specifications  (Toilets included in Column D)</t>
  </si>
  <si>
    <t xml:space="preserve">Number of Offices including facilities </t>
  </si>
  <si>
    <t>No. Employees</t>
  </si>
  <si>
    <t>No. Parking Bays
(Parking Bays not included in Column D)</t>
  </si>
  <si>
    <t xml:space="preserve">Current Building Statistics
</t>
  </si>
  <si>
    <t>1 Toilet ,1 cubicle for both males and females</t>
  </si>
  <si>
    <t>3 Offices,1 designated open area which serves as reception and waiting area.</t>
  </si>
  <si>
    <t>Per work space norms/ requirements</t>
  </si>
  <si>
    <t>2 Toilets (1 Cubicle and 1 basins for females and  1 cubicle, 1 basins and for males) - 1 toilet for clients that accommodates the disabled will be added advantage.</t>
  </si>
  <si>
    <t>2 offices, 1 cubicle and 6 facility rooms and 1 designated open area which serves as reception and waiting area.</t>
  </si>
  <si>
    <t>2 parking bays for vehicles based in Prieska SO</t>
  </si>
  <si>
    <t>Legal Aid SA - Workspace Norms - Prieska Satellite office.</t>
  </si>
  <si>
    <t>Position</t>
  </si>
  <si>
    <t>Number of Employees</t>
  </si>
  <si>
    <t>Offices Required</t>
  </si>
  <si>
    <t>Cubicles Required</t>
  </si>
  <si>
    <t>Open Area</t>
  </si>
  <si>
    <t>Space Allocation per employee position/ facility</t>
  </si>
  <si>
    <t>Total space m²</t>
  </si>
  <si>
    <t>Comments</t>
  </si>
  <si>
    <t>Space allocation based on employees</t>
  </si>
  <si>
    <t>Paralegal</t>
  </si>
  <si>
    <t>Legal Practitioners</t>
  </si>
  <si>
    <t>(i) Drywall height is 1200mm from the ground and the glass is 300mm,give a total of 1.5meters all around.The drywall height of 1.5meters is to provide for privacy of Practitioners.
(ii) The length and breadth is 2.0 meters on each side give a total space of 4m².
(iii) One side will have an opening of 750mm for access.</t>
  </si>
  <si>
    <t>Supervisory LP</t>
  </si>
  <si>
    <t xml:space="preserve">Total Space based on employees </t>
  </si>
  <si>
    <t>Space allocation based on facilities - Boardroom &amp; Training</t>
  </si>
  <si>
    <t xml:space="preserve">Custodial Room </t>
  </si>
  <si>
    <t>Public waiting area &amp; reception</t>
  </si>
  <si>
    <t>Interview Room</t>
  </si>
  <si>
    <t>Boardroom</t>
  </si>
  <si>
    <t>Training</t>
  </si>
  <si>
    <t>Storeroom</t>
  </si>
  <si>
    <t>Kitchen</t>
  </si>
  <si>
    <t>3.0</t>
  </si>
  <si>
    <t>Toilet</t>
  </si>
  <si>
    <t>2 Toilets (1 Cubicle and 1 basins for females and  1 cubicle, 1 basins and for males) - 1 Cubicle for clients that accommodates disabled clients will be added advantage.</t>
  </si>
  <si>
    <t>Server/Network room</t>
  </si>
  <si>
    <t>Ventilated</t>
  </si>
  <si>
    <t>Total Space based on facilities</t>
  </si>
  <si>
    <t>Area of offices and facilities</t>
  </si>
  <si>
    <t xml:space="preserve">Walkways and stairs </t>
  </si>
  <si>
    <t>TOTAL</t>
  </si>
  <si>
    <t>Minimum required space.</t>
  </si>
  <si>
    <t>Note: Only bids with space that fall within the prescribed minimum and maximum space parameters will be considered for evaluation</t>
  </si>
  <si>
    <t>92.0</t>
  </si>
  <si>
    <t xml:space="preserve">Maximum Space Required </t>
  </si>
  <si>
    <t>Total Number of Employees</t>
  </si>
  <si>
    <t>Total Number of Offices, Cubicles and Toilets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</si>
</sst>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R-436]\ #,##0.00"/>
    <numFmt numFmtId="165" formatCode="0.0"/>
  </numFmts>
  <fonts count="34">
    <font>
      <sz val="11"/>
      <color theme="1"/>
      <name val="Calibri"/>
      <family val="2"/>
      <scheme val="minor"/>
    </font>
    <font>
      <sz val="11"/>
      <color theme="1"/>
      <name val="Arial"/>
      <family val="2"/>
    </font>
    <font>
      <b/>
      <sz val="11"/>
      <color theme="1"/>
      <name val="Arial"/>
      <family val="2"/>
    </font>
    <font>
      <b/>
      <sz val="12"/>
      <color theme="1"/>
      <name val="Arial"/>
      <family val="2"/>
    </font>
    <font>
      <sz val="11"/>
      <color theme="1"/>
      <name val="Calibri"/>
      <family val="2"/>
      <scheme val="minor"/>
    </font>
    <font>
      <sz val="10"/>
      <name val="Arial"/>
      <family val="2"/>
    </font>
    <font>
      <sz val="10"/>
      <color theme="1"/>
      <name val="Calibri"/>
      <family val="2"/>
      <scheme val="minor"/>
    </font>
    <font>
      <b/>
      <sz val="12"/>
      <name val="Arial"/>
      <family val="2"/>
    </font>
    <font>
      <sz val="12"/>
      <name val="Arial"/>
      <family val="2"/>
    </font>
    <font>
      <b/>
      <sz val="14"/>
      <color theme="1"/>
      <name val="Arial"/>
      <family val="2"/>
    </font>
    <font>
      <sz val="12"/>
      <color theme="1"/>
      <name val="Arial"/>
      <family val="2"/>
    </font>
    <font>
      <sz val="14"/>
      <color theme="1"/>
      <name val="Arial"/>
      <family val="2"/>
    </font>
    <font>
      <sz val="14"/>
      <color theme="1"/>
      <name val="Calibri"/>
      <family val="2"/>
      <scheme val="minor"/>
    </font>
    <font>
      <sz val="12"/>
      <color rgb="FFFF0000"/>
      <name val="Arial"/>
      <family val="2"/>
    </font>
    <font>
      <b/>
      <i/>
      <sz val="12"/>
      <color theme="1"/>
      <name val="Arial"/>
      <family val="2"/>
    </font>
    <font>
      <i/>
      <sz val="12"/>
      <color theme="1"/>
      <name val="Arial"/>
      <family val="2"/>
    </font>
    <font>
      <b/>
      <sz val="11"/>
      <color theme="1"/>
      <name val="Calibri"/>
      <family val="2"/>
      <scheme val="minor"/>
    </font>
    <font>
      <b/>
      <u/>
      <sz val="12"/>
      <color theme="1"/>
      <name val="Arial"/>
      <family val="2"/>
    </font>
    <font>
      <i/>
      <sz val="12"/>
      <name val="Arial"/>
      <family val="2"/>
    </font>
    <font>
      <b/>
      <sz val="12"/>
      <color rgb="FFFF0000"/>
      <name val="Arial"/>
      <family val="2"/>
    </font>
    <font>
      <sz val="12"/>
      <color rgb="FF00B050"/>
      <name val="Arial"/>
      <family val="2"/>
    </font>
    <font>
      <sz val="10"/>
      <color theme="1"/>
      <name val="Arial"/>
      <family val="2"/>
    </font>
    <font>
      <sz val="11"/>
      <name val="Arial"/>
      <family val="2"/>
    </font>
    <font>
      <sz val="11"/>
      <color rgb="FF00B0F0"/>
      <name val="Arial"/>
      <family val="2"/>
    </font>
    <font>
      <b/>
      <sz val="11"/>
      <name val="Arial"/>
      <family val="2"/>
    </font>
    <font>
      <sz val="11"/>
      <color rgb="FF00B050"/>
      <name val="Arial"/>
      <family val="2"/>
    </font>
    <font>
      <b/>
      <u/>
      <sz val="11"/>
      <name val="Arial"/>
      <family val="2"/>
    </font>
    <font>
      <b/>
      <u/>
      <sz val="11"/>
      <color theme="1"/>
      <name val="Arial"/>
      <family val="2"/>
    </font>
    <font>
      <b/>
      <sz val="11"/>
      <color rgb="FFFF0000"/>
      <name val="Arial"/>
      <family val="2"/>
    </font>
    <font>
      <b/>
      <u/>
      <sz val="14"/>
      <name val="Arial"/>
      <family val="2"/>
    </font>
    <font>
      <b/>
      <sz val="14"/>
      <name val="Arial"/>
      <family val="2"/>
    </font>
    <font>
      <sz val="14"/>
      <name val="Calibri"/>
      <family val="2"/>
      <scheme val="minor"/>
    </font>
    <font>
      <sz val="11"/>
      <color rgb="FFFF0000"/>
      <name val="Arial"/>
      <family val="2"/>
    </font>
    <font>
      <u/>
      <sz val="11"/>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rgb="FF000000"/>
      </patternFill>
    </fill>
    <fill>
      <patternFill patternType="solid">
        <fgColor rgb="FFFFFF00"/>
        <bgColor indexed="64"/>
      </patternFill>
    </fill>
    <fill>
      <patternFill patternType="solid">
        <fgColor theme="4"/>
        <bgColor indexed="64"/>
      </patternFill>
    </fill>
    <fill>
      <patternFill patternType="solid">
        <fgColor theme="2" tint="-0.249977111117893"/>
        <bgColor indexed="64"/>
      </patternFill>
    </fill>
    <fill>
      <patternFill patternType="solid">
        <fgColor theme="4" tint="0.39997558519241921"/>
        <bgColor indexed="64"/>
      </patternFill>
    </fill>
  </fills>
  <borders count="1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3" fontId="4" fillId="0" borderId="0" applyFont="0" applyFill="0" applyBorder="0" applyAlignment="0" applyProtection="0"/>
    <xf numFmtId="164" fontId="5" fillId="0" borderId="0"/>
  </cellStyleXfs>
  <cellXfs count="171">
    <xf numFmtId="0" fontId="0" fillId="0" borderId="0" xfId="0"/>
    <xf numFmtId="0" fontId="6" fillId="0" borderId="0" xfId="0" applyFont="1" applyAlignment="1">
      <alignment horizontal="center"/>
    </xf>
    <xf numFmtId="0" fontId="6" fillId="0" borderId="0" xfId="0" applyFont="1"/>
    <xf numFmtId="0" fontId="6" fillId="0" borderId="0" xfId="0" applyFont="1" applyAlignment="1">
      <alignment horizontal="center" vertical="center"/>
    </xf>
    <xf numFmtId="0" fontId="0" fillId="0" borderId="0" xfId="0" applyAlignment="1">
      <alignment horizontal="center" vertical="center"/>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0" fillId="0" borderId="0" xfId="0" applyFont="1" applyAlignment="1">
      <alignment vertical="top"/>
    </xf>
    <xf numFmtId="0" fontId="7" fillId="3" borderId="4" xfId="0" applyFont="1" applyFill="1" applyBorder="1" applyAlignment="1">
      <alignment horizontal="center" vertical="center"/>
    </xf>
    <xf numFmtId="0" fontId="3" fillId="0" borderId="5" xfId="0" applyFont="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Border="1" applyAlignment="1">
      <alignment vertical="center" wrapText="1"/>
    </xf>
    <xf numFmtId="0" fontId="3" fillId="0" borderId="5" xfId="0" applyFont="1" applyBorder="1" applyAlignment="1">
      <alignment vertical="center" wrapText="1"/>
    </xf>
    <xf numFmtId="0" fontId="8" fillId="0" borderId="5" xfId="0" applyFont="1" applyBorder="1" applyAlignment="1">
      <alignment vertical="center" wrapText="1"/>
    </xf>
    <xf numFmtId="0" fontId="7" fillId="0" borderId="5" xfId="0" applyFont="1" applyBorder="1" applyAlignment="1">
      <alignment vertical="center" wrapText="1"/>
    </xf>
    <xf numFmtId="43" fontId="10" fillId="0" borderId="5" xfId="1" applyFont="1" applyBorder="1" applyAlignment="1">
      <alignment vertical="center" wrapText="1"/>
    </xf>
    <xf numFmtId="0" fontId="3" fillId="0" borderId="5" xfId="0" applyFont="1" applyBorder="1" applyAlignment="1">
      <alignment horizontal="left" vertical="top" wrapText="1"/>
    </xf>
    <xf numFmtId="0" fontId="8" fillId="0" borderId="5" xfId="0" applyFont="1" applyBorder="1" applyAlignment="1">
      <alignment horizontal="left" vertical="center" wrapText="1"/>
    </xf>
    <xf numFmtId="0" fontId="3" fillId="0" borderId="5" xfId="0" applyFont="1" applyBorder="1" applyAlignment="1">
      <alignment horizontal="center" vertical="center" textRotation="90" wrapText="1"/>
    </xf>
    <xf numFmtId="0" fontId="7" fillId="0" borderId="5" xfId="0" applyFont="1" applyBorder="1" applyAlignment="1">
      <alignment horizontal="left" vertical="center" wrapText="1"/>
    </xf>
    <xf numFmtId="0" fontId="0" fillId="0" borderId="0" xfId="0" applyAlignment="1">
      <alignment horizontal="left" vertical="center"/>
    </xf>
    <xf numFmtId="0" fontId="10" fillId="0" borderId="0" xfId="0" applyFont="1" applyAlignment="1">
      <alignment horizontal="left" vertical="center"/>
    </xf>
    <xf numFmtId="164" fontId="8" fillId="2" borderId="5" xfId="2" applyFont="1" applyFill="1" applyBorder="1" applyAlignment="1">
      <alignment horizontal="center" vertical="top" wrapText="1"/>
    </xf>
    <xf numFmtId="0" fontId="8" fillId="2" borderId="5" xfId="0" applyFont="1" applyFill="1" applyBorder="1" applyAlignment="1">
      <alignment horizontal="center" vertical="top" wrapText="1"/>
    </xf>
    <xf numFmtId="0" fontId="3" fillId="0" borderId="5" xfId="0" applyFont="1" applyBorder="1" applyAlignment="1">
      <alignment horizontal="center" vertical="center"/>
    </xf>
    <xf numFmtId="0" fontId="10" fillId="0" borderId="5" xfId="0" applyFont="1" applyBorder="1" applyAlignment="1">
      <alignment horizontal="center" vertical="center"/>
    </xf>
    <xf numFmtId="0" fontId="0" fillId="0" borderId="5" xfId="0" applyBorder="1" applyAlignment="1">
      <alignment horizontal="center" vertical="center"/>
    </xf>
    <xf numFmtId="0" fontId="10" fillId="2" borderId="5" xfId="0" applyFont="1" applyFill="1" applyBorder="1" applyAlignment="1">
      <alignment vertical="center" wrapText="1"/>
    </xf>
    <xf numFmtId="0" fontId="7" fillId="3" borderId="4" xfId="0" applyFont="1" applyFill="1" applyBorder="1" applyAlignment="1">
      <alignment vertical="center" wrapText="1"/>
    </xf>
    <xf numFmtId="0" fontId="7" fillId="3" borderId="6" xfId="0" applyFont="1" applyFill="1" applyBorder="1" applyAlignment="1">
      <alignment vertical="center" wrapText="1"/>
    </xf>
    <xf numFmtId="0" fontId="8" fillId="2" borderId="5" xfId="0" applyFont="1" applyFill="1" applyBorder="1" applyAlignment="1">
      <alignment horizontal="center" vertical="center" wrapText="1"/>
    </xf>
    <xf numFmtId="0" fontId="8" fillId="0" borderId="5" xfId="0" applyFont="1" applyBorder="1" applyAlignment="1">
      <alignment horizontal="center" vertical="center" wrapText="1"/>
    </xf>
    <xf numFmtId="164" fontId="8" fillId="0" borderId="5" xfId="2" applyFont="1" applyBorder="1" applyAlignment="1">
      <alignment vertical="center" wrapText="1"/>
    </xf>
    <xf numFmtId="0" fontId="7" fillId="2"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left" wrapText="1"/>
    </xf>
    <xf numFmtId="0" fontId="7" fillId="0" borderId="2" xfId="0" applyFont="1" applyBorder="1" applyAlignment="1">
      <alignment horizontal="center" wrapText="1"/>
    </xf>
    <xf numFmtId="0" fontId="2" fillId="0" borderId="7" xfId="0" applyFont="1" applyBorder="1" applyAlignment="1">
      <alignment horizontal="center" wrapText="1"/>
    </xf>
    <xf numFmtId="0" fontId="2" fillId="0" borderId="0" xfId="0" applyFont="1" applyAlignment="1">
      <alignment horizontal="center" wrapText="1"/>
    </xf>
    <xf numFmtId="0" fontId="7" fillId="5" borderId="4" xfId="0" applyFont="1" applyFill="1" applyBorder="1" applyAlignment="1">
      <alignment horizontal="center" vertical="center" wrapText="1"/>
    </xf>
    <xf numFmtId="0" fontId="1" fillId="0" borderId="0" xfId="0" applyFont="1"/>
    <xf numFmtId="0" fontId="1" fillId="0" borderId="0" xfId="0" applyFont="1" applyAlignment="1">
      <alignment vertical="center"/>
    </xf>
    <xf numFmtId="0" fontId="1" fillId="0" borderId="0" xfId="0" applyFont="1" applyAlignment="1">
      <alignment vertical="center" wrapText="1"/>
    </xf>
    <xf numFmtId="1" fontId="8" fillId="0" borderId="5" xfId="0" applyNumberFormat="1" applyFont="1" applyBorder="1" applyAlignment="1">
      <alignment horizontal="center" vertical="center" wrapText="1"/>
    </xf>
    <xf numFmtId="1" fontId="8" fillId="2" borderId="5" xfId="0" applyNumberFormat="1" applyFont="1" applyFill="1" applyBorder="1" applyAlignment="1">
      <alignment horizontal="center" vertical="center" wrapText="1"/>
    </xf>
    <xf numFmtId="0" fontId="1" fillId="0" borderId="0" xfId="0" applyFont="1" applyAlignment="1">
      <alignment horizontal="justify" wrapText="1"/>
    </xf>
    <xf numFmtId="0" fontId="2" fillId="0" borderId="0" xfId="0" applyFont="1" applyAlignment="1">
      <alignment horizontal="justify" wrapText="1"/>
    </xf>
    <xf numFmtId="0" fontId="3" fillId="0" borderId="5" xfId="0" applyFont="1" applyBorder="1" applyAlignment="1">
      <alignment horizontal="justify" vertical="center" wrapText="1"/>
    </xf>
    <xf numFmtId="0" fontId="8" fillId="0" borderId="5" xfId="0" applyFont="1" applyBorder="1" applyAlignment="1">
      <alignment horizontal="justify" vertical="center" wrapText="1"/>
    </xf>
    <xf numFmtId="0" fontId="7" fillId="0" borderId="5" xfId="0" applyFont="1" applyBorder="1" applyAlignment="1">
      <alignment horizontal="justify" vertical="center" wrapText="1"/>
    </xf>
    <xf numFmtId="0" fontId="10" fillId="0" borderId="5" xfId="0" applyFont="1" applyBorder="1" applyAlignment="1">
      <alignment horizontal="justify" vertical="center" wrapText="1"/>
    </xf>
    <xf numFmtId="165" fontId="8" fillId="0" borderId="5"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0" fontId="1" fillId="0" borderId="0" xfId="0" applyFont="1" applyAlignment="1">
      <alignment wrapText="1"/>
    </xf>
    <xf numFmtId="0" fontId="3" fillId="3" borderId="5" xfId="0" applyFont="1" applyFill="1" applyBorder="1" applyAlignment="1">
      <alignment vertical="center" wrapText="1"/>
    </xf>
    <xf numFmtId="0" fontId="3" fillId="3" borderId="5" xfId="0" applyFont="1" applyFill="1" applyBorder="1" applyAlignment="1">
      <alignment horizontal="justify" vertical="center" wrapText="1"/>
    </xf>
    <xf numFmtId="49" fontId="10" fillId="0" borderId="5" xfId="0" applyNumberFormat="1" applyFont="1" applyBorder="1" applyAlignment="1">
      <alignment horizontal="left" vertical="center" wrapText="1"/>
    </xf>
    <xf numFmtId="0" fontId="3" fillId="0" borderId="5" xfId="0" applyFont="1" applyBorder="1" applyAlignment="1">
      <alignment horizontal="center" vertical="center" wrapText="1"/>
    </xf>
    <xf numFmtId="0" fontId="10" fillId="0" borderId="5" xfId="0" applyFont="1" applyBorder="1" applyAlignment="1">
      <alignment horizontal="justify" vertical="top" wrapText="1"/>
    </xf>
    <xf numFmtId="0" fontId="8" fillId="0" borderId="10" xfId="0" applyFont="1" applyBorder="1" applyAlignment="1">
      <alignment vertical="center" wrapText="1"/>
    </xf>
    <xf numFmtId="0" fontId="10" fillId="0" borderId="0" xfId="0" applyFont="1" applyAlignment="1">
      <alignment horizontal="justify" vertical="top" wrapText="1"/>
    </xf>
    <xf numFmtId="0" fontId="10" fillId="0" borderId="10" xfId="0" applyFont="1" applyBorder="1" applyAlignment="1">
      <alignment vertical="center" wrapText="1"/>
    </xf>
    <xf numFmtId="0" fontId="0" fillId="0" borderId="0" xfId="0" applyAlignment="1">
      <alignment horizontal="justify"/>
    </xf>
    <xf numFmtId="0" fontId="2" fillId="3" borderId="4"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2" fillId="4" borderId="8"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0" borderId="5" xfId="0" applyFont="1" applyBorder="1" applyAlignment="1">
      <alignment horizontal="justify" vertical="center" wrapText="1"/>
    </xf>
    <xf numFmtId="2" fontId="7" fillId="0" borderId="5" xfId="0" applyNumberFormat="1" applyFont="1" applyBorder="1" applyAlignment="1">
      <alignment horizontal="center" vertical="center" wrapText="1"/>
    </xf>
    <xf numFmtId="0" fontId="20" fillId="0" borderId="5" xfId="0" applyFont="1" applyBorder="1" applyAlignment="1">
      <alignment vertical="center"/>
    </xf>
    <xf numFmtId="0" fontId="20" fillId="0" borderId="5" xfId="0" applyFont="1" applyBorder="1" applyAlignment="1">
      <alignment vertical="center" wrapText="1"/>
    </xf>
    <xf numFmtId="0" fontId="1" fillId="0" borderId="5" xfId="0" applyFont="1" applyBorder="1" applyAlignment="1">
      <alignment horizontal="justify" vertical="center" wrapText="1"/>
    </xf>
    <xf numFmtId="0" fontId="10" fillId="2" borderId="5" xfId="0" applyFont="1" applyFill="1" applyBorder="1" applyAlignment="1">
      <alignment horizontal="justify" vertical="center" wrapText="1"/>
    </xf>
    <xf numFmtId="0" fontId="10" fillId="0" borderId="4" xfId="0" applyFont="1" applyBorder="1" applyAlignment="1">
      <alignment horizontal="justify" vertical="top" wrapText="1"/>
    </xf>
    <xf numFmtId="0" fontId="10" fillId="0" borderId="10" xfId="0" applyFont="1" applyBorder="1" applyAlignment="1">
      <alignment horizontal="justify" vertical="top" wrapText="1"/>
    </xf>
    <xf numFmtId="164" fontId="8" fillId="0" borderId="5" xfId="2" applyFont="1" applyBorder="1" applyAlignment="1">
      <alignment horizontal="center" vertical="top" wrapText="1"/>
    </xf>
    <xf numFmtId="1" fontId="7" fillId="2" borderId="5" xfId="0" applyNumberFormat="1" applyFont="1" applyFill="1" applyBorder="1" applyAlignment="1">
      <alignment horizontal="center" vertical="center" wrapText="1"/>
    </xf>
    <xf numFmtId="1" fontId="7" fillId="3" borderId="3" xfId="0" applyNumberFormat="1" applyFont="1" applyFill="1" applyBorder="1" applyAlignment="1">
      <alignment horizontal="center" vertical="center" wrapText="1"/>
    </xf>
    <xf numFmtId="1" fontId="7" fillId="3" borderId="5" xfId="0" applyNumberFormat="1" applyFont="1" applyFill="1" applyBorder="1" applyAlignment="1">
      <alignment horizontal="center" vertical="center" wrapText="1"/>
    </xf>
    <xf numFmtId="0" fontId="21" fillId="2" borderId="5" xfId="0" applyFont="1" applyFill="1" applyBorder="1" applyAlignment="1">
      <alignment horizontal="justify" vertical="center" wrapText="1"/>
    </xf>
    <xf numFmtId="2" fontId="8" fillId="0" borderId="5" xfId="0" applyNumberFormat="1" applyFont="1" applyBorder="1" applyAlignment="1">
      <alignment horizontal="center" vertical="center" wrapText="1"/>
    </xf>
    <xf numFmtId="2" fontId="8" fillId="2" borderId="5" xfId="0" applyNumberFormat="1"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65" fontId="7" fillId="2" borderId="5" xfId="0" applyNumberFormat="1" applyFont="1" applyFill="1" applyBorder="1" applyAlignment="1">
      <alignment horizontal="center" vertical="center" wrapText="1"/>
    </xf>
    <xf numFmtId="165" fontId="10" fillId="2" borderId="5" xfId="0" applyNumberFormat="1" applyFont="1" applyFill="1" applyBorder="1" applyAlignment="1">
      <alignment horizontal="center" vertical="top"/>
    </xf>
    <xf numFmtId="0" fontId="8" fillId="6" borderId="5"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0" xfId="0" applyFont="1" applyAlignment="1">
      <alignment horizontal="justify"/>
    </xf>
    <xf numFmtId="0" fontId="2" fillId="0" borderId="0" xfId="0" applyFont="1" applyAlignment="1">
      <alignment horizontal="justify"/>
    </xf>
    <xf numFmtId="0" fontId="2" fillId="3" borderId="5" xfId="0" applyFont="1" applyFill="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horizontal="justify" vertical="center"/>
    </xf>
    <xf numFmtId="0" fontId="1" fillId="0" borderId="5" xfId="0" applyFont="1" applyBorder="1" applyAlignment="1">
      <alignment vertical="center" wrapText="1"/>
    </xf>
    <xf numFmtId="0" fontId="22" fillId="0" borderId="5" xfId="0" applyFont="1" applyBorder="1" applyAlignment="1">
      <alignment horizontal="justify" vertical="center"/>
    </xf>
    <xf numFmtId="0" fontId="22" fillId="0" borderId="5" xfId="0" applyFont="1" applyBorder="1" applyAlignment="1">
      <alignment vertical="center" wrapText="1"/>
    </xf>
    <xf numFmtId="0" fontId="23" fillId="0" borderId="5" xfId="0" applyFont="1" applyBorder="1" applyAlignment="1">
      <alignment vertical="center" wrapText="1"/>
    </xf>
    <xf numFmtId="0" fontId="23" fillId="0" borderId="0" xfId="0" applyFont="1" applyAlignment="1">
      <alignment vertical="center" wrapText="1"/>
    </xf>
    <xf numFmtId="0" fontId="25" fillId="0" borderId="5" xfId="0" applyFont="1" applyBorder="1" applyAlignment="1">
      <alignment vertical="center"/>
    </xf>
    <xf numFmtId="0" fontId="1" fillId="0" borderId="5" xfId="0" applyFont="1" applyBorder="1" applyAlignment="1">
      <alignment horizontal="justify" vertical="center"/>
    </xf>
    <xf numFmtId="0" fontId="1" fillId="0" borderId="5" xfId="0" applyFont="1" applyBorder="1" applyAlignment="1">
      <alignment horizontal="left" vertical="center" wrapText="1"/>
    </xf>
    <xf numFmtId="49" fontId="1" fillId="0" borderId="5" xfId="0" applyNumberFormat="1" applyFont="1" applyBorder="1" applyAlignment="1">
      <alignment horizontal="left" vertical="center" wrapText="1"/>
    </xf>
    <xf numFmtId="0" fontId="22" fillId="0" borderId="5" xfId="0" applyFont="1" applyBorder="1" applyAlignment="1">
      <alignment horizontal="left" vertical="center" wrapText="1"/>
    </xf>
    <xf numFmtId="0" fontId="2" fillId="7" borderId="5" xfId="0" applyFont="1" applyFill="1" applyBorder="1" applyAlignment="1">
      <alignment horizontal="justify" vertical="center" wrapText="1"/>
    </xf>
    <xf numFmtId="0" fontId="2" fillId="7" borderId="5" xfId="0" applyFont="1" applyFill="1" applyBorder="1" applyAlignment="1">
      <alignment horizontal="center" vertical="center" textRotation="90" wrapText="1"/>
    </xf>
    <xf numFmtId="0" fontId="2" fillId="0" borderId="5" xfId="0" applyFont="1" applyBorder="1" applyAlignment="1">
      <alignment horizontal="center" vertical="center" wrapText="1"/>
    </xf>
    <xf numFmtId="0" fontId="1" fillId="0" borderId="4" xfId="0" applyFont="1" applyBorder="1" applyAlignment="1">
      <alignment horizontal="justify" vertical="top" wrapText="1"/>
    </xf>
    <xf numFmtId="0" fontId="1" fillId="0" borderId="4" xfId="0" applyFont="1" applyBorder="1" applyAlignment="1">
      <alignment horizontal="center" vertical="center" wrapText="1"/>
    </xf>
    <xf numFmtId="0" fontId="22" fillId="0" borderId="10" xfId="0" applyFont="1" applyBorder="1" applyAlignment="1">
      <alignment vertical="center" wrapText="1"/>
    </xf>
    <xf numFmtId="0" fontId="27" fillId="0" borderId="5" xfId="0" applyFont="1" applyBorder="1" applyAlignment="1">
      <alignment horizontal="left" vertical="top" wrapText="1"/>
    </xf>
    <xf numFmtId="0" fontId="1" fillId="0" borderId="10" xfId="0" applyFont="1" applyBorder="1" applyAlignment="1">
      <alignment vertical="center" wrapText="1"/>
    </xf>
    <xf numFmtId="0" fontId="24" fillId="0" borderId="5" xfId="0" applyFont="1" applyBorder="1" applyAlignment="1">
      <alignment horizontal="left" vertical="center" wrapText="1"/>
    </xf>
    <xf numFmtId="0" fontId="13" fillId="6" borderId="5" xfId="0" applyFont="1" applyFill="1" applyBorder="1" applyAlignment="1">
      <alignment horizontal="center" vertical="center" wrapText="1"/>
    </xf>
    <xf numFmtId="0" fontId="24" fillId="3" borderId="5" xfId="0" applyFont="1" applyFill="1" applyBorder="1" applyAlignment="1">
      <alignment horizontal="justify" vertical="center"/>
    </xf>
    <xf numFmtId="0" fontId="24" fillId="0" borderId="5" xfId="0" applyFont="1" applyBorder="1" applyAlignment="1">
      <alignment horizontal="justify" vertical="center"/>
    </xf>
    <xf numFmtId="0" fontId="22" fillId="0" borderId="5" xfId="0" applyFont="1" applyBorder="1" applyAlignment="1">
      <alignment horizontal="justify" vertical="center" wrapText="1"/>
    </xf>
    <xf numFmtId="0" fontId="26" fillId="0" borderId="5" xfId="0" applyFont="1" applyBorder="1" applyAlignment="1">
      <alignment horizontal="justify" vertical="center"/>
    </xf>
    <xf numFmtId="0" fontId="1" fillId="0" borderId="5" xfId="0" applyFont="1" applyBorder="1" applyAlignment="1">
      <alignment horizontal="justify" vertical="top" wrapText="1"/>
    </xf>
    <xf numFmtId="0" fontId="22" fillId="0" borderId="5" xfId="0" applyFont="1" applyBorder="1" applyAlignment="1">
      <alignment horizontal="justify" vertical="top" wrapText="1"/>
    </xf>
    <xf numFmtId="0" fontId="1" fillId="0" borderId="4" xfId="0" applyFont="1" applyBorder="1" applyAlignment="1">
      <alignment vertical="center" wrapText="1"/>
    </xf>
    <xf numFmtId="0" fontId="22" fillId="0" borderId="10" xfId="0" applyFont="1" applyBorder="1" applyAlignment="1">
      <alignment horizontal="left" vertical="center" wrapText="1"/>
    </xf>
    <xf numFmtId="0" fontId="32" fillId="0" borderId="5" xfId="0" applyFont="1" applyBorder="1" applyAlignment="1">
      <alignment horizontal="justify" vertical="center" wrapText="1"/>
    </xf>
    <xf numFmtId="0" fontId="32" fillId="0" borderId="5" xfId="0" applyFont="1" applyBorder="1" applyAlignment="1">
      <alignment horizontal="justify" vertical="top" wrapText="1"/>
    </xf>
    <xf numFmtId="0" fontId="32" fillId="0" borderId="4" xfId="0" applyFont="1" applyBorder="1" applyAlignment="1">
      <alignment horizontal="justify" vertical="center" wrapText="1"/>
    </xf>
    <xf numFmtId="0" fontId="2" fillId="9" borderId="4" xfId="0" applyFont="1" applyFill="1" applyBorder="1" applyAlignment="1">
      <alignment horizontal="justify" vertical="top" wrapText="1"/>
    </xf>
    <xf numFmtId="0" fontId="2" fillId="9" borderId="5"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32" fillId="0" borderId="4" xfId="0" applyFont="1" applyBorder="1" applyAlignment="1">
      <alignment horizontal="justify" vertical="top" wrapText="1"/>
    </xf>
    <xf numFmtId="0" fontId="2" fillId="0" borderId="5" xfId="0" applyFont="1" applyBorder="1" applyAlignment="1">
      <alignment vertical="center" wrapText="1"/>
    </xf>
    <xf numFmtId="0" fontId="16" fillId="0" borderId="5" xfId="0" applyFont="1" applyBorder="1" applyAlignment="1">
      <alignment vertical="center" wrapText="1"/>
    </xf>
    <xf numFmtId="0" fontId="32" fillId="9" borderId="4" xfId="0" applyFont="1" applyFill="1" applyBorder="1" applyAlignment="1">
      <alignment horizontal="justify" vertical="top" wrapText="1"/>
    </xf>
    <xf numFmtId="0" fontId="26" fillId="9" borderId="5" xfId="0" applyFont="1" applyFill="1" applyBorder="1" applyAlignment="1">
      <alignment horizontal="justify" vertical="center" wrapText="1"/>
    </xf>
    <xf numFmtId="0" fontId="1" fillId="9" borderId="5" xfId="0" applyFont="1" applyFill="1" applyBorder="1" applyAlignment="1">
      <alignment vertical="center" wrapText="1"/>
    </xf>
    <xf numFmtId="0" fontId="27" fillId="9" borderId="5" xfId="0" applyFont="1" applyFill="1" applyBorder="1" applyAlignment="1">
      <alignment horizontal="justify" vertical="top" wrapText="1"/>
    </xf>
    <xf numFmtId="0" fontId="7" fillId="0" borderId="14" xfId="0" applyFont="1" applyBorder="1" applyAlignment="1">
      <alignment horizontal="left" wrapText="1"/>
    </xf>
    <xf numFmtId="0" fontId="7" fillId="0" borderId="15" xfId="0" applyFont="1" applyBorder="1" applyAlignment="1">
      <alignment horizontal="center" wrapText="1"/>
    </xf>
    <xf numFmtId="0" fontId="2" fillId="0" borderId="16" xfId="0" applyFont="1" applyBorder="1" applyAlignment="1">
      <alignment horizontal="center" wrapText="1"/>
    </xf>
    <xf numFmtId="0" fontId="8" fillId="0" borderId="5" xfId="2" applyNumberFormat="1" applyFont="1" applyBorder="1" applyAlignment="1">
      <alignment horizontal="center" vertical="top" wrapText="1"/>
    </xf>
    <xf numFmtId="0" fontId="10" fillId="0" borderId="5" xfId="0" applyFont="1" applyBorder="1" applyAlignment="1">
      <alignment vertical="top" wrapText="1"/>
    </xf>
    <xf numFmtId="0" fontId="8" fillId="0" borderId="5" xfId="0" applyFont="1" applyBorder="1" applyAlignment="1">
      <alignment horizontal="center" vertical="top" wrapText="1"/>
    </xf>
    <xf numFmtId="0" fontId="13" fillId="0" borderId="5" xfId="0" applyFont="1" applyBorder="1" applyAlignment="1">
      <alignment horizontal="center" vertical="top" wrapText="1"/>
    </xf>
    <xf numFmtId="2" fontId="1" fillId="0" borderId="8" xfId="0" applyNumberFormat="1" applyFont="1" applyBorder="1" applyAlignment="1">
      <alignment horizontal="center" vertical="center" wrapText="1"/>
    </xf>
    <xf numFmtId="0" fontId="1" fillId="0" borderId="0" xfId="0" applyFont="1" applyAlignment="1">
      <alignment horizontal="center" vertical="center" wrapText="1"/>
    </xf>
    <xf numFmtId="0" fontId="9" fillId="6" borderId="9"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2" fillId="0" borderId="6" xfId="0" applyFont="1" applyBorder="1" applyAlignment="1">
      <alignment horizontal="center" wrapText="1"/>
    </xf>
    <xf numFmtId="0" fontId="1" fillId="0" borderId="3" xfId="0" applyFont="1" applyBorder="1" applyAlignment="1">
      <alignment horizontal="center" wrapText="1"/>
    </xf>
    <xf numFmtId="0" fontId="1" fillId="0" borderId="8" xfId="0" applyFont="1" applyBorder="1" applyAlignment="1">
      <alignment horizontal="center" wrapText="1"/>
    </xf>
    <xf numFmtId="0" fontId="3" fillId="6" borderId="0" xfId="0" applyFont="1" applyFill="1" applyAlignment="1">
      <alignment horizontal="center" vertical="center" wrapText="1"/>
    </xf>
    <xf numFmtId="0" fontId="0" fillId="6" borderId="0" xfId="0" applyFill="1" applyAlignment="1">
      <alignment horizontal="center"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6" xfId="0" applyFont="1" applyBorder="1" applyAlignment="1">
      <alignment vertical="center" wrapText="1"/>
    </xf>
    <xf numFmtId="0" fontId="16" fillId="0" borderId="3" xfId="0" applyFont="1" applyBorder="1" applyAlignment="1">
      <alignment vertical="center" wrapText="1"/>
    </xf>
    <xf numFmtId="0" fontId="16" fillId="0" borderId="8" xfId="0" applyFont="1" applyBorder="1" applyAlignment="1">
      <alignment vertical="center" wrapText="1"/>
    </xf>
    <xf numFmtId="0" fontId="30" fillId="8" borderId="0" xfId="0" applyFont="1" applyFill="1" applyAlignment="1">
      <alignment horizontal="center" vertical="center" wrapText="1"/>
    </xf>
    <xf numFmtId="0" fontId="31" fillId="8" borderId="0" xfId="0" applyFont="1" applyFill="1" applyAlignment="1">
      <alignment horizontal="center" vertical="center" wrapText="1"/>
    </xf>
    <xf numFmtId="0" fontId="22" fillId="0" borderId="4"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0" xfId="0" applyFont="1" applyBorder="1" applyAlignment="1">
      <alignment horizontal="center" vertical="center" wrapTex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3" fillId="0" borderId="6" xfId="0" applyFont="1" applyBorder="1" applyAlignment="1">
      <alignment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3" fillId="6" borderId="0" xfId="0" applyFont="1" applyFill="1" applyAlignment="1">
      <alignment horizontal="center" vertical="top"/>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281940</xdr:colOff>
      <xdr:row>1</xdr:row>
      <xdr:rowOff>175260</xdr:rowOff>
    </xdr:from>
    <xdr:to>
      <xdr:col>1</xdr:col>
      <xdr:colOff>3390900</xdr:colOff>
      <xdr:row>5</xdr:row>
      <xdr:rowOff>91440</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81940" y="358140"/>
          <a:ext cx="3634740" cy="6477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2441" y="175260"/>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2441" y="175260"/>
          <a:ext cx="6080760" cy="716280"/>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274320</xdr:colOff>
      <xdr:row>1</xdr:row>
      <xdr:rowOff>1</xdr:rowOff>
    </xdr:from>
    <xdr:ext cx="5749925" cy="902970"/>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83920" y="190501"/>
          <a:ext cx="5749925" cy="90297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22861</xdr:colOff>
      <xdr:row>1</xdr:row>
      <xdr:rowOff>0</xdr:rowOff>
    </xdr:from>
    <xdr:to>
      <xdr:col>1</xdr:col>
      <xdr:colOff>6103621</xdr:colOff>
      <xdr:row>5</xdr:row>
      <xdr:rowOff>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2441" y="175260"/>
          <a:ext cx="6080760" cy="71628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22861</xdr:colOff>
      <xdr:row>1</xdr:row>
      <xdr:rowOff>0</xdr:rowOff>
    </xdr:from>
    <xdr:to>
      <xdr:col>1</xdr:col>
      <xdr:colOff>6103621</xdr:colOff>
      <xdr:row>5</xdr:row>
      <xdr:rowOff>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429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1628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701040</xdr:colOff>
      <xdr:row>0</xdr:row>
      <xdr:rowOff>167640</xdr:rowOff>
    </xdr:from>
    <xdr:to>
      <xdr:col>5</xdr:col>
      <xdr:colOff>530225</xdr:colOff>
      <xdr:row>5</xdr:row>
      <xdr:rowOff>91440</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01040" y="167640"/>
          <a:ext cx="5749925" cy="8763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1127761</xdr:colOff>
      <xdr:row>0</xdr:row>
      <xdr:rowOff>68581</xdr:rowOff>
    </xdr:from>
    <xdr:to>
      <xdr:col>5</xdr:col>
      <xdr:colOff>822961</xdr:colOff>
      <xdr:row>1</xdr:row>
      <xdr:rowOff>723901</xdr:rowOff>
    </xdr:to>
    <xdr:pic>
      <xdr:nvPicPr>
        <xdr:cNvPr id="6" name="Picture 5">
          <a:extLst>
            <a:ext uri="{FF2B5EF4-FFF2-40B4-BE49-F238E27FC236}">
              <a16:creationId xmlns:a16="http://schemas.microsoft.com/office/drawing/2014/main" id="{00000000-0008-0000-07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7761" y="68581"/>
          <a:ext cx="5882640" cy="838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view="pageBreakPreview" zoomScaleNormal="100" zoomScaleSheetLayoutView="100" workbookViewId="0">
      <selection activeCell="B17" sqref="B17"/>
    </sheetView>
  </sheetViews>
  <sheetFormatPr defaultRowHeight="14.45"/>
  <cols>
    <col min="1" max="1" width="6.5703125" customWidth="1"/>
    <col min="2" max="2" width="77.28515625" customWidth="1"/>
    <col min="3" max="3" width="16.140625" customWidth="1"/>
  </cols>
  <sheetData>
    <row r="1" spans="1:3">
      <c r="A1" s="20"/>
      <c r="B1" s="20"/>
    </row>
    <row r="2" spans="1:3">
      <c r="A2" s="20"/>
      <c r="B2" s="20"/>
    </row>
    <row r="3" spans="1:3">
      <c r="A3" s="20"/>
      <c r="B3" s="20"/>
    </row>
    <row r="4" spans="1:3">
      <c r="A4" s="20"/>
      <c r="B4" s="20"/>
    </row>
    <row r="5" spans="1:3">
      <c r="A5" s="20"/>
      <c r="B5" s="20"/>
    </row>
    <row r="6" spans="1:3">
      <c r="A6" s="20"/>
      <c r="B6" s="20"/>
    </row>
    <row r="7" spans="1:3">
      <c r="A7" s="20"/>
      <c r="B7" s="20"/>
    </row>
    <row r="8" spans="1:3" ht="31.9" customHeight="1">
      <c r="A8" s="148" t="s">
        <v>0</v>
      </c>
      <c r="B8" s="148"/>
      <c r="C8" s="149"/>
    </row>
    <row r="9" spans="1:3" ht="15">
      <c r="A9" s="21"/>
      <c r="B9" s="21"/>
    </row>
    <row r="10" spans="1:3" ht="15.6">
      <c r="A10" s="24" t="s">
        <v>1</v>
      </c>
      <c r="B10" s="9" t="s">
        <v>2</v>
      </c>
      <c r="C10" s="24" t="s">
        <v>3</v>
      </c>
    </row>
    <row r="11" spans="1:3" ht="15">
      <c r="A11" s="25">
        <v>1</v>
      </c>
      <c r="B11" s="10" t="s">
        <v>4</v>
      </c>
      <c r="C11" s="26">
        <v>2</v>
      </c>
    </row>
    <row r="12" spans="1:3" ht="30">
      <c r="A12" s="25">
        <v>2</v>
      </c>
      <c r="B12" s="10" t="s">
        <v>5</v>
      </c>
      <c r="C12" s="26">
        <v>5</v>
      </c>
    </row>
    <row r="13" spans="1:3" ht="18.75" customHeight="1">
      <c r="A13" s="25">
        <v>3</v>
      </c>
      <c r="B13" s="10" t="s">
        <v>6</v>
      </c>
      <c r="C13" s="26">
        <v>6</v>
      </c>
    </row>
  </sheetData>
  <mergeCells count="1">
    <mergeCell ref="A8:C8"/>
  </mergeCells>
  <pageMargins left="0.7" right="0.7" top="0.75" bottom="0.75" header="0.3" footer="0.3"/>
  <pageSetup paperSize="9" scale="87" fitToHeight="0" orientation="portrait" r:id="rId1"/>
  <headerFooter>
    <oddHeader>&amp;R&amp;"Arial,Bold"&amp;14Annexure A</oddHeader>
    <oddFooter>&amp;C&amp;"Arial,Bold"&amp;12&amp;P/&amp;N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73"/>
  <sheetViews>
    <sheetView view="pageBreakPreview" topLeftCell="A43" zoomScale="80" zoomScaleNormal="100" zoomScaleSheetLayoutView="80" workbookViewId="0">
      <selection activeCell="B51" sqref="B51"/>
    </sheetView>
  </sheetViews>
  <sheetFormatPr defaultColWidth="9.140625" defaultRowHeight="13.9"/>
  <cols>
    <col min="1" max="1" width="6.5703125" style="41" customWidth="1"/>
    <col min="2" max="2" width="93.7109375" style="88" customWidth="1"/>
    <col min="3" max="3" width="5.85546875" style="40" customWidth="1"/>
    <col min="4" max="4" width="5.140625" style="40" customWidth="1"/>
    <col min="5" max="5" width="11.5703125" style="40" customWidth="1"/>
    <col min="6" max="16384" width="9.140625" style="40"/>
  </cols>
  <sheetData>
    <row r="2" spans="1:5" ht="15" customHeight="1">
      <c r="A2" s="40"/>
    </row>
    <row r="3" spans="1:5">
      <c r="A3" s="40"/>
    </row>
    <row r="5" spans="1:5">
      <c r="B5" s="89"/>
    </row>
    <row r="7" spans="1:5" ht="43.9" customHeight="1">
      <c r="A7" s="155" t="s">
        <v>7</v>
      </c>
      <c r="B7" s="156"/>
      <c r="C7" s="156"/>
      <c r="D7" s="156"/>
      <c r="E7" s="156"/>
    </row>
    <row r="8" spans="1:5">
      <c r="A8" s="42"/>
      <c r="C8" s="53"/>
      <c r="D8" s="53"/>
      <c r="E8" s="53"/>
    </row>
    <row r="9" spans="1:5" s="42" customFormat="1">
      <c r="A9" s="90" t="s">
        <v>1</v>
      </c>
      <c r="B9" s="113" t="s">
        <v>8</v>
      </c>
      <c r="C9" s="90" t="s">
        <v>9</v>
      </c>
      <c r="D9" s="90" t="s">
        <v>10</v>
      </c>
      <c r="E9" s="90" t="s">
        <v>11</v>
      </c>
    </row>
    <row r="10" spans="1:5" s="42" customFormat="1">
      <c r="A10" s="91">
        <v>1</v>
      </c>
      <c r="B10" s="114" t="s">
        <v>12</v>
      </c>
      <c r="C10" s="93"/>
      <c r="D10" s="93"/>
      <c r="E10" s="93"/>
    </row>
    <row r="11" spans="1:5" s="42" customFormat="1">
      <c r="A11" s="93" t="s">
        <v>13</v>
      </c>
      <c r="B11" s="94" t="s">
        <v>14</v>
      </c>
      <c r="C11" s="93"/>
      <c r="D11" s="93"/>
      <c r="E11" s="93"/>
    </row>
    <row r="12" spans="1:5" s="97" customFormat="1">
      <c r="A12" s="95" t="s">
        <v>15</v>
      </c>
      <c r="B12" s="94" t="s">
        <v>16</v>
      </c>
      <c r="C12" s="96"/>
      <c r="D12" s="96"/>
      <c r="E12" s="96"/>
    </row>
    <row r="13" spans="1:5" s="42" customFormat="1">
      <c r="A13" s="93" t="s">
        <v>17</v>
      </c>
      <c r="B13" s="94" t="s">
        <v>18</v>
      </c>
      <c r="C13" s="93"/>
      <c r="D13" s="93"/>
      <c r="E13" s="93"/>
    </row>
    <row r="14" spans="1:5" s="42" customFormat="1" ht="41.45">
      <c r="A14" s="93" t="s">
        <v>19</v>
      </c>
      <c r="B14" s="94" t="s">
        <v>20</v>
      </c>
      <c r="C14" s="93"/>
      <c r="D14" s="93"/>
      <c r="E14" s="93"/>
    </row>
    <row r="15" spans="1:5" s="42" customFormat="1" ht="55.15" customHeight="1">
      <c r="A15" s="93" t="s">
        <v>21</v>
      </c>
      <c r="B15" s="94" t="s">
        <v>22</v>
      </c>
      <c r="C15" s="93"/>
      <c r="D15" s="93"/>
      <c r="E15" s="93"/>
    </row>
    <row r="16" spans="1:5" s="42" customFormat="1">
      <c r="A16" s="93" t="s">
        <v>23</v>
      </c>
      <c r="B16" s="94" t="s">
        <v>24</v>
      </c>
      <c r="C16" s="93"/>
      <c r="D16" s="93"/>
      <c r="E16" s="98"/>
    </row>
    <row r="17" spans="1:5" s="42" customFormat="1" ht="27.6">
      <c r="A17" s="93" t="s">
        <v>25</v>
      </c>
      <c r="B17" s="94" t="s">
        <v>26</v>
      </c>
      <c r="C17" s="93"/>
      <c r="D17" s="93"/>
      <c r="E17" s="93"/>
    </row>
    <row r="18" spans="1:5" s="42" customFormat="1" ht="27.6">
      <c r="A18" s="93" t="s">
        <v>27</v>
      </c>
      <c r="B18" s="99" t="s">
        <v>28</v>
      </c>
      <c r="C18" s="93"/>
      <c r="D18" s="93"/>
      <c r="E18" s="93"/>
    </row>
    <row r="19" spans="1:5" s="42" customFormat="1" ht="41.45">
      <c r="A19" s="100" t="s">
        <v>29</v>
      </c>
      <c r="B19" s="99" t="s">
        <v>30</v>
      </c>
      <c r="C19" s="93"/>
      <c r="D19" s="93"/>
      <c r="E19" s="93"/>
    </row>
    <row r="20" spans="1:5" s="42" customFormat="1" ht="82.9">
      <c r="A20" s="101" t="s">
        <v>31</v>
      </c>
      <c r="B20" s="99" t="s">
        <v>32</v>
      </c>
      <c r="C20" s="93"/>
      <c r="D20" s="93"/>
      <c r="E20" s="98"/>
    </row>
    <row r="21" spans="1:5" s="42" customFormat="1" ht="27.6">
      <c r="A21" s="100" t="s">
        <v>33</v>
      </c>
      <c r="B21" s="94" t="s">
        <v>34</v>
      </c>
      <c r="C21" s="93"/>
      <c r="D21" s="93"/>
      <c r="E21" s="98"/>
    </row>
    <row r="22" spans="1:5" s="42" customFormat="1" ht="27.6">
      <c r="A22" s="100" t="s">
        <v>35</v>
      </c>
      <c r="B22" s="94" t="s">
        <v>36</v>
      </c>
      <c r="C22" s="93"/>
      <c r="D22" s="93"/>
      <c r="E22" s="98"/>
    </row>
    <row r="23" spans="1:5" s="42" customFormat="1">
      <c r="A23" s="100" t="s">
        <v>37</v>
      </c>
      <c r="B23" s="102" t="s">
        <v>38</v>
      </c>
      <c r="C23" s="93"/>
      <c r="D23" s="93"/>
      <c r="E23" s="93"/>
    </row>
    <row r="24" spans="1:5" s="42" customFormat="1">
      <c r="A24" s="93"/>
      <c r="B24" s="115"/>
      <c r="C24" s="93"/>
      <c r="D24" s="93"/>
      <c r="E24" s="93"/>
    </row>
    <row r="25" spans="1:5" s="42" customFormat="1">
      <c r="A25" s="91"/>
      <c r="B25" s="114" t="s">
        <v>39</v>
      </c>
      <c r="C25" s="93"/>
      <c r="D25" s="93"/>
      <c r="E25" s="93"/>
    </row>
    <row r="26" spans="1:5" s="42" customFormat="1">
      <c r="A26" s="102"/>
      <c r="B26" s="94" t="s">
        <v>40</v>
      </c>
      <c r="C26" s="93"/>
      <c r="D26" s="93"/>
      <c r="E26" s="93"/>
    </row>
    <row r="27" spans="1:5" s="42" customFormat="1">
      <c r="A27" s="102">
        <v>2.1</v>
      </c>
      <c r="B27" s="116" t="s">
        <v>41</v>
      </c>
      <c r="C27" s="93"/>
      <c r="D27" s="93"/>
      <c r="E27" s="93"/>
    </row>
    <row r="28" spans="1:5" s="42" customFormat="1" ht="207">
      <c r="A28" s="120" t="s">
        <v>42</v>
      </c>
      <c r="B28" s="115" t="s">
        <v>43</v>
      </c>
      <c r="C28" s="93"/>
      <c r="D28" s="93"/>
      <c r="E28" s="93"/>
    </row>
    <row r="29" spans="1:5" s="42" customFormat="1">
      <c r="A29" s="102">
        <v>2.2000000000000002</v>
      </c>
      <c r="B29" s="116" t="s">
        <v>44</v>
      </c>
      <c r="C29" s="93"/>
      <c r="D29" s="93"/>
      <c r="E29" s="93"/>
    </row>
    <row r="30" spans="1:5" s="42" customFormat="1" ht="55.15">
      <c r="A30" s="157" t="s">
        <v>45</v>
      </c>
      <c r="B30" s="72" t="s">
        <v>46</v>
      </c>
      <c r="C30" s="93"/>
      <c r="D30" s="93"/>
      <c r="E30" s="93"/>
    </row>
    <row r="31" spans="1:5" s="42" customFormat="1" ht="69">
      <c r="A31" s="158"/>
      <c r="B31" s="121" t="s">
        <v>47</v>
      </c>
      <c r="C31" s="93"/>
      <c r="D31" s="93"/>
      <c r="E31" s="93"/>
    </row>
    <row r="32" spans="1:5" s="42" customFormat="1" ht="27.6">
      <c r="A32" s="159"/>
      <c r="B32" s="68" t="s">
        <v>48</v>
      </c>
      <c r="C32" s="93"/>
      <c r="D32" s="93"/>
      <c r="E32" s="93"/>
    </row>
    <row r="33" spans="1:5" s="42" customFormat="1" ht="55.15">
      <c r="A33" s="157" t="s">
        <v>49</v>
      </c>
      <c r="B33" s="68" t="s">
        <v>50</v>
      </c>
      <c r="C33" s="93"/>
      <c r="D33" s="93"/>
      <c r="E33" s="93"/>
    </row>
    <row r="34" spans="1:5" s="42" customFormat="1" ht="50.45" customHeight="1">
      <c r="A34" s="159"/>
      <c r="B34" s="103" t="s">
        <v>51</v>
      </c>
      <c r="C34" s="104" t="s">
        <v>52</v>
      </c>
      <c r="D34" s="93"/>
      <c r="E34" s="93"/>
    </row>
    <row r="35" spans="1:5" s="42" customFormat="1" ht="13.15" customHeight="1">
      <c r="A35" s="157" t="s">
        <v>53</v>
      </c>
      <c r="B35" s="133" t="s">
        <v>54</v>
      </c>
      <c r="C35" s="125">
        <v>30</v>
      </c>
      <c r="D35" s="132"/>
      <c r="E35" s="132"/>
    </row>
    <row r="36" spans="1:5" s="42" customFormat="1" ht="27.6">
      <c r="A36" s="158"/>
      <c r="B36" s="118" t="s">
        <v>55</v>
      </c>
      <c r="C36" s="105"/>
      <c r="D36" s="93"/>
      <c r="E36" s="93"/>
    </row>
    <row r="37" spans="1:5" s="42" customFormat="1" ht="246.6" customHeight="1">
      <c r="A37" s="159"/>
      <c r="B37" s="122" t="s">
        <v>56</v>
      </c>
      <c r="C37" s="105"/>
      <c r="D37" s="93"/>
      <c r="E37" s="93"/>
    </row>
    <row r="38" spans="1:5" s="42" customFormat="1">
      <c r="A38" s="157" t="s">
        <v>57</v>
      </c>
      <c r="B38" s="131" t="s">
        <v>58</v>
      </c>
      <c r="C38" s="125">
        <v>30</v>
      </c>
      <c r="D38" s="132"/>
      <c r="E38" s="132"/>
    </row>
    <row r="39" spans="1:5" s="42" customFormat="1" ht="207">
      <c r="A39" s="158"/>
      <c r="B39" s="123" t="s">
        <v>59</v>
      </c>
      <c r="C39" s="105"/>
      <c r="D39" s="119"/>
      <c r="E39" s="119"/>
    </row>
    <row r="40" spans="1:5" s="42" customFormat="1" ht="179.45">
      <c r="A40" s="158"/>
      <c r="B40" s="123" t="s">
        <v>60</v>
      </c>
      <c r="C40" s="105"/>
      <c r="D40" s="119"/>
      <c r="E40" s="119"/>
    </row>
    <row r="41" spans="1:5" s="42" customFormat="1" ht="96.6">
      <c r="A41" s="159"/>
      <c r="B41" s="123" t="s">
        <v>61</v>
      </c>
      <c r="C41" s="105"/>
      <c r="D41" s="119"/>
      <c r="E41" s="119"/>
    </row>
    <row r="42" spans="1:5" s="42" customFormat="1" ht="16.899999999999999" customHeight="1">
      <c r="A42" s="157" t="s">
        <v>62</v>
      </c>
      <c r="B42" s="106" t="s">
        <v>63</v>
      </c>
      <c r="C42" s="105">
        <v>30</v>
      </c>
      <c r="D42" s="107"/>
      <c r="E42" s="107"/>
    </row>
    <row r="43" spans="1:5" s="42" customFormat="1">
      <c r="A43" s="158"/>
      <c r="B43" s="124" t="s">
        <v>64</v>
      </c>
      <c r="C43" s="125"/>
      <c r="D43" s="126"/>
      <c r="E43" s="126"/>
    </row>
    <row r="44" spans="1:5" s="42" customFormat="1" ht="82.9">
      <c r="A44" s="158"/>
      <c r="B44" s="106" t="s">
        <v>65</v>
      </c>
      <c r="C44" s="105"/>
      <c r="D44" s="107"/>
      <c r="E44" s="107"/>
    </row>
    <row r="45" spans="1:5" s="42" customFormat="1">
      <c r="A45" s="158"/>
      <c r="B45" s="124" t="s">
        <v>66</v>
      </c>
      <c r="C45" s="125"/>
      <c r="D45" s="126"/>
      <c r="E45" s="126"/>
    </row>
    <row r="46" spans="1:5" s="42" customFormat="1" ht="84.6" customHeight="1">
      <c r="A46" s="158"/>
      <c r="B46" s="127" t="s">
        <v>67</v>
      </c>
      <c r="C46" s="105"/>
      <c r="D46" s="107"/>
      <c r="E46" s="107"/>
    </row>
    <row r="47" spans="1:5" s="42" customFormat="1" ht="21" customHeight="1">
      <c r="A47" s="158" t="s">
        <v>68</v>
      </c>
      <c r="B47" s="130" t="s">
        <v>69</v>
      </c>
      <c r="C47" s="125">
        <v>10</v>
      </c>
      <c r="D47" s="126"/>
      <c r="E47" s="126"/>
    </row>
    <row r="48" spans="1:5" s="42" customFormat="1" ht="120" customHeight="1">
      <c r="A48" s="159"/>
      <c r="B48" s="106" t="s">
        <v>70</v>
      </c>
      <c r="C48" s="105"/>
      <c r="D48" s="107"/>
      <c r="E48" s="107"/>
    </row>
    <row r="49" spans="1:5" s="42" customFormat="1">
      <c r="A49" s="95"/>
      <c r="B49" s="92" t="s">
        <v>71</v>
      </c>
      <c r="C49" s="105">
        <f>SUM(C35:C48)</f>
        <v>100</v>
      </c>
      <c r="D49" s="93"/>
      <c r="E49" s="93"/>
    </row>
    <row r="50" spans="1:5" s="42" customFormat="1" ht="20.100000000000001" customHeight="1">
      <c r="A50" s="152" t="s">
        <v>72</v>
      </c>
      <c r="B50" s="153"/>
      <c r="C50" s="153"/>
      <c r="D50" s="153"/>
      <c r="E50" s="154"/>
    </row>
    <row r="51" spans="1:5" s="42" customFormat="1" ht="217.9" customHeight="1">
      <c r="A51" s="150" t="s">
        <v>73</v>
      </c>
      <c r="B51" s="128" t="s">
        <v>74</v>
      </c>
      <c r="C51" s="129"/>
      <c r="D51" s="129"/>
      <c r="E51" s="129"/>
    </row>
    <row r="52" spans="1:5" s="42" customFormat="1" ht="63.6" customHeight="1">
      <c r="A52" s="151"/>
      <c r="B52" s="128" t="s">
        <v>75</v>
      </c>
      <c r="C52" s="129"/>
      <c r="D52" s="129"/>
      <c r="E52" s="129"/>
    </row>
    <row r="53" spans="1:5" s="42" customFormat="1" ht="172.15" customHeight="1">
      <c r="A53" s="95" t="s">
        <v>76</v>
      </c>
      <c r="B53" s="117" t="s">
        <v>77</v>
      </c>
      <c r="C53" s="93"/>
      <c r="D53" s="93"/>
      <c r="E53" s="93"/>
    </row>
    <row r="54" spans="1:5" s="42" customFormat="1" ht="156" customHeight="1">
      <c r="A54" s="108" t="s">
        <v>78</v>
      </c>
      <c r="B54" s="109" t="s">
        <v>79</v>
      </c>
      <c r="C54" s="110"/>
      <c r="D54" s="110"/>
      <c r="E54" s="110"/>
    </row>
    <row r="55" spans="1:5" s="42" customFormat="1">
      <c r="A55" s="111">
        <v>3</v>
      </c>
      <c r="B55" s="92" t="s">
        <v>80</v>
      </c>
      <c r="C55" s="93"/>
      <c r="D55" s="93"/>
      <c r="E55" s="93"/>
    </row>
    <row r="56" spans="1:5" s="42" customFormat="1" ht="27.6">
      <c r="A56" s="102">
        <v>3.1</v>
      </c>
      <c r="B56" s="99" t="s">
        <v>81</v>
      </c>
      <c r="C56" s="93"/>
      <c r="D56" s="93"/>
      <c r="E56" s="93"/>
    </row>
    <row r="57" spans="1:5" s="42" customFormat="1">
      <c r="A57" s="102"/>
      <c r="B57" s="99"/>
      <c r="C57" s="93"/>
      <c r="D57" s="93"/>
      <c r="E57" s="93"/>
    </row>
    <row r="58" spans="1:5" s="42" customFormat="1">
      <c r="A58" s="111">
        <v>4</v>
      </c>
      <c r="B58" s="92" t="s">
        <v>82</v>
      </c>
      <c r="C58" s="93"/>
      <c r="D58" s="93"/>
      <c r="E58" s="93"/>
    </row>
    <row r="59" spans="1:5" s="42" customFormat="1">
      <c r="A59" s="93" t="s">
        <v>83</v>
      </c>
      <c r="B59" s="99" t="s">
        <v>84</v>
      </c>
      <c r="C59" s="93"/>
      <c r="D59" s="93"/>
      <c r="E59" s="93"/>
    </row>
    <row r="60" spans="1:5" s="42" customFormat="1">
      <c r="A60" s="93" t="s">
        <v>85</v>
      </c>
      <c r="B60" s="99" t="s">
        <v>86</v>
      </c>
      <c r="C60" s="93"/>
      <c r="D60" s="93"/>
      <c r="E60" s="93"/>
    </row>
    <row r="61" spans="1:5" s="42" customFormat="1">
      <c r="A61" s="93" t="s">
        <v>87</v>
      </c>
      <c r="B61" s="99" t="s">
        <v>88</v>
      </c>
      <c r="C61" s="93"/>
      <c r="D61" s="93"/>
      <c r="E61" s="93"/>
    </row>
    <row r="62" spans="1:5" s="42" customFormat="1">
      <c r="A62" s="93" t="s">
        <v>89</v>
      </c>
      <c r="B62" s="99" t="s">
        <v>90</v>
      </c>
      <c r="C62" s="93"/>
      <c r="D62" s="93"/>
      <c r="E62" s="93"/>
    </row>
    <row r="63" spans="1:5" s="42" customFormat="1">
      <c r="A63" s="93" t="s">
        <v>91</v>
      </c>
      <c r="B63" s="99" t="s">
        <v>92</v>
      </c>
      <c r="C63" s="93"/>
      <c r="D63" s="93"/>
      <c r="E63" s="93"/>
    </row>
    <row r="64" spans="1:5" s="42" customFormat="1">
      <c r="A64" s="93" t="s">
        <v>93</v>
      </c>
      <c r="B64" s="99" t="s">
        <v>94</v>
      </c>
      <c r="C64" s="93"/>
      <c r="D64" s="93"/>
      <c r="E64" s="93"/>
    </row>
    <row r="65" spans="1:5" s="42" customFormat="1">
      <c r="A65" s="100" t="s">
        <v>95</v>
      </c>
      <c r="B65" s="99" t="s">
        <v>96</v>
      </c>
      <c r="C65" s="93"/>
      <c r="D65" s="93"/>
      <c r="E65" s="93"/>
    </row>
    <row r="66" spans="1:5" s="42" customFormat="1">
      <c r="A66" s="93" t="s">
        <v>97</v>
      </c>
      <c r="B66" s="99" t="s">
        <v>98</v>
      </c>
      <c r="C66" s="93"/>
      <c r="D66" s="93"/>
      <c r="E66" s="93"/>
    </row>
    <row r="67" spans="1:5" s="42" customFormat="1">
      <c r="A67" s="93" t="s">
        <v>99</v>
      </c>
      <c r="B67" s="94" t="s">
        <v>100</v>
      </c>
      <c r="C67" s="93"/>
      <c r="D67" s="93"/>
      <c r="E67" s="93"/>
    </row>
    <row r="68" spans="1:5" s="42" customFormat="1" ht="27.6">
      <c r="A68" s="102" t="s">
        <v>101</v>
      </c>
      <c r="B68" s="99" t="s">
        <v>102</v>
      </c>
      <c r="C68" s="93"/>
      <c r="D68" s="93"/>
      <c r="E68" s="93"/>
    </row>
    <row r="69" spans="1:5" s="42" customFormat="1" ht="41.45">
      <c r="A69" s="102" t="s">
        <v>103</v>
      </c>
      <c r="B69" s="99" t="s">
        <v>104</v>
      </c>
      <c r="C69" s="93"/>
      <c r="D69" s="93"/>
      <c r="E69" s="93"/>
    </row>
    <row r="70" spans="1:5" s="42" customFormat="1">
      <c r="A70" s="102" t="s">
        <v>105</v>
      </c>
      <c r="B70" s="99" t="s">
        <v>106</v>
      </c>
      <c r="C70" s="93"/>
      <c r="D70" s="93"/>
      <c r="E70" s="93"/>
    </row>
    <row r="71" spans="1:5" s="42" customFormat="1">
      <c r="A71" s="102" t="s">
        <v>107</v>
      </c>
      <c r="B71" s="99" t="s">
        <v>108</v>
      </c>
      <c r="C71" s="93"/>
      <c r="D71" s="93"/>
      <c r="E71" s="93"/>
    </row>
    <row r="72" spans="1:5" s="42" customFormat="1">
      <c r="A72" s="102" t="s">
        <v>109</v>
      </c>
      <c r="B72" s="99" t="s">
        <v>110</v>
      </c>
      <c r="C72" s="93"/>
      <c r="D72" s="93"/>
      <c r="E72" s="93"/>
    </row>
    <row r="73" spans="1:5" s="42" customFormat="1" ht="18" customHeight="1">
      <c r="A73" s="102" t="s">
        <v>111</v>
      </c>
      <c r="B73" s="99" t="s">
        <v>112</v>
      </c>
      <c r="C73" s="93"/>
      <c r="D73" s="93"/>
      <c r="E73" s="93"/>
    </row>
  </sheetData>
  <mergeCells count="9">
    <mergeCell ref="A51:A52"/>
    <mergeCell ref="A50:E50"/>
    <mergeCell ref="A7:E7"/>
    <mergeCell ref="A35:A37"/>
    <mergeCell ref="A38:A41"/>
    <mergeCell ref="A30:A32"/>
    <mergeCell ref="A33:A34"/>
    <mergeCell ref="A42:A46"/>
    <mergeCell ref="A47:A48"/>
  </mergeCells>
  <printOptions horizontalCentered="1"/>
  <pageMargins left="0.7" right="0.7" top="0.75" bottom="0.75" header="0.3" footer="0.3"/>
  <pageSetup paperSize="9" scale="69" fitToHeight="3" orientation="portrait" r:id="rId1"/>
  <headerFooter>
    <oddFooter>&amp;C&amp;"-,Bold"&amp;14&amp;P/&amp;N</oddFooter>
  </headerFooter>
  <rowBreaks count="2" manualBreakCount="2">
    <brk id="24" max="4" man="1"/>
    <brk id="52"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79"/>
  <sheetViews>
    <sheetView view="pageBreakPreview" topLeftCell="A4" zoomScaleNormal="100" zoomScaleSheetLayoutView="100" workbookViewId="0">
      <selection activeCell="C56" sqref="C56"/>
    </sheetView>
  </sheetViews>
  <sheetFormatPr defaultColWidth="9.140625" defaultRowHeight="13.9"/>
  <cols>
    <col min="1" max="1" width="6.5703125" style="41" customWidth="1"/>
    <col min="2" max="2" width="92.85546875" style="45" customWidth="1"/>
    <col min="3" max="3" width="6.5703125" style="40" customWidth="1"/>
    <col min="4" max="4" width="7.42578125" style="40" customWidth="1"/>
    <col min="5" max="5" width="11" style="40" customWidth="1"/>
    <col min="6" max="16384" width="9.140625" style="40"/>
  </cols>
  <sheetData>
    <row r="2" spans="1:5" ht="15" customHeight="1">
      <c r="A2" s="40"/>
    </row>
    <row r="3" spans="1:5">
      <c r="A3" s="40"/>
    </row>
    <row r="5" spans="1:5">
      <c r="B5" s="46"/>
    </row>
    <row r="7" spans="1:5" ht="53.45" customHeight="1">
      <c r="A7" s="160" t="s">
        <v>113</v>
      </c>
      <c r="B7" s="161"/>
      <c r="C7" s="162"/>
      <c r="D7" s="162"/>
      <c r="E7" s="162"/>
    </row>
    <row r="9" spans="1:5" s="42" customFormat="1" ht="15.6">
      <c r="A9" s="12" t="s">
        <v>1</v>
      </c>
      <c r="B9" s="47" t="s">
        <v>114</v>
      </c>
      <c r="C9" s="12" t="s">
        <v>9</v>
      </c>
      <c r="D9" s="12" t="s">
        <v>10</v>
      </c>
      <c r="E9" s="12" t="s">
        <v>11</v>
      </c>
    </row>
    <row r="10" spans="1:5" s="42" customFormat="1" ht="15.6">
      <c r="A10" s="9">
        <v>1</v>
      </c>
      <c r="B10" s="47" t="s">
        <v>115</v>
      </c>
      <c r="C10" s="11"/>
      <c r="D10" s="11"/>
      <c r="E10" s="11"/>
    </row>
    <row r="11" spans="1:5" s="42" customFormat="1" ht="45">
      <c r="A11" s="11" t="s">
        <v>13</v>
      </c>
      <c r="B11" s="48" t="s">
        <v>116</v>
      </c>
      <c r="C11" s="11"/>
      <c r="D11" s="11"/>
      <c r="E11" s="11"/>
    </row>
    <row r="12" spans="1:5" s="42" customFormat="1" ht="30">
      <c r="A12" s="10" t="s">
        <v>15</v>
      </c>
      <c r="B12" s="48" t="s">
        <v>117</v>
      </c>
      <c r="C12" s="11"/>
      <c r="D12" s="11"/>
      <c r="E12" s="11"/>
    </row>
    <row r="13" spans="1:5" s="42" customFormat="1" ht="90">
      <c r="A13" s="11" t="s">
        <v>17</v>
      </c>
      <c r="B13" s="48" t="s">
        <v>118</v>
      </c>
      <c r="C13" s="11"/>
      <c r="D13" s="11"/>
      <c r="E13" s="11"/>
    </row>
    <row r="14" spans="1:5" s="42" customFormat="1" ht="60">
      <c r="A14" s="11" t="s">
        <v>19</v>
      </c>
      <c r="B14" s="48" t="s">
        <v>119</v>
      </c>
      <c r="C14" s="11"/>
      <c r="D14" s="11"/>
      <c r="E14" s="11"/>
    </row>
    <row r="15" spans="1:5" s="42" customFormat="1" ht="30">
      <c r="A15" s="11" t="s">
        <v>21</v>
      </c>
      <c r="B15" s="48" t="s">
        <v>120</v>
      </c>
      <c r="C15" s="11"/>
      <c r="D15" s="11"/>
      <c r="E15" s="11"/>
    </row>
    <row r="16" spans="1:5" s="42" customFormat="1" ht="22.9" customHeight="1">
      <c r="A16" s="10" t="s">
        <v>23</v>
      </c>
      <c r="B16" s="48" t="s">
        <v>121</v>
      </c>
      <c r="C16" s="11"/>
      <c r="D16" s="11"/>
      <c r="E16" s="11"/>
    </row>
    <row r="17" spans="1:5" s="42" customFormat="1" ht="24.6" customHeight="1">
      <c r="A17" s="10">
        <v>1.7</v>
      </c>
      <c r="B17" s="48" t="s">
        <v>122</v>
      </c>
      <c r="C17" s="11"/>
      <c r="D17" s="11"/>
      <c r="E17" s="11"/>
    </row>
    <row r="18" spans="1:5" s="42" customFormat="1" ht="45">
      <c r="A18" s="10">
        <v>1.8</v>
      </c>
      <c r="B18" s="48" t="s">
        <v>123</v>
      </c>
      <c r="C18" s="11"/>
      <c r="D18" s="11"/>
      <c r="E18" s="11"/>
    </row>
    <row r="19" spans="1:5" s="42" customFormat="1" ht="15">
      <c r="A19" s="11"/>
      <c r="B19" s="48"/>
      <c r="C19" s="11"/>
      <c r="D19" s="11"/>
      <c r="E19" s="11"/>
    </row>
    <row r="20" spans="1:5" s="42" customFormat="1" ht="15.6">
      <c r="A20" s="16">
        <v>2</v>
      </c>
      <c r="B20" s="49" t="s">
        <v>124</v>
      </c>
      <c r="C20" s="11"/>
      <c r="D20" s="11"/>
      <c r="E20" s="11"/>
    </row>
    <row r="21" spans="1:5" s="42" customFormat="1" ht="45">
      <c r="A21" s="11" t="s">
        <v>125</v>
      </c>
      <c r="B21" s="48" t="s">
        <v>126</v>
      </c>
      <c r="C21" s="11"/>
      <c r="D21" s="11"/>
      <c r="E21" s="11"/>
    </row>
    <row r="22" spans="1:5" s="42" customFormat="1" ht="45">
      <c r="A22" s="11" t="s">
        <v>127</v>
      </c>
      <c r="B22" s="48" t="s">
        <v>128</v>
      </c>
      <c r="C22" s="11"/>
      <c r="D22" s="11"/>
      <c r="E22" s="11"/>
    </row>
    <row r="23" spans="1:5" s="42" customFormat="1" ht="15">
      <c r="A23" s="11" t="s">
        <v>129</v>
      </c>
      <c r="B23" s="48" t="s">
        <v>130</v>
      </c>
      <c r="C23" s="11"/>
      <c r="D23" s="11"/>
      <c r="E23" s="11"/>
    </row>
    <row r="24" spans="1:5" s="42" customFormat="1" ht="15">
      <c r="A24" s="11" t="s">
        <v>131</v>
      </c>
      <c r="B24" s="48" t="s">
        <v>132</v>
      </c>
      <c r="C24" s="11"/>
      <c r="D24" s="11"/>
      <c r="E24" s="11"/>
    </row>
    <row r="25" spans="1:5" s="42" customFormat="1" ht="30">
      <c r="A25" s="11" t="s">
        <v>133</v>
      </c>
      <c r="B25" s="48" t="s">
        <v>134</v>
      </c>
      <c r="C25" s="11"/>
      <c r="D25" s="11"/>
      <c r="E25" s="11"/>
    </row>
    <row r="26" spans="1:5" s="42" customFormat="1" ht="15">
      <c r="A26" s="11"/>
      <c r="B26" s="48"/>
      <c r="C26" s="11"/>
      <c r="D26" s="11"/>
      <c r="E26" s="11"/>
    </row>
    <row r="27" spans="1:5" s="42" customFormat="1" ht="15.6">
      <c r="A27" s="9">
        <v>3</v>
      </c>
      <c r="B27" s="47" t="s">
        <v>135</v>
      </c>
      <c r="C27" s="11"/>
      <c r="D27" s="11"/>
      <c r="E27" s="11"/>
    </row>
    <row r="28" spans="1:5" s="42" customFormat="1" ht="30">
      <c r="A28" s="11"/>
      <c r="B28" s="50" t="s">
        <v>136</v>
      </c>
      <c r="C28" s="11"/>
      <c r="D28" s="11"/>
      <c r="E28" s="11"/>
    </row>
    <row r="29" spans="1:5" s="42" customFormat="1" ht="15">
      <c r="A29" s="11" t="s">
        <v>137</v>
      </c>
      <c r="B29" s="50" t="s">
        <v>84</v>
      </c>
      <c r="C29" s="11"/>
      <c r="D29" s="11"/>
      <c r="E29" s="11"/>
    </row>
    <row r="30" spans="1:5" s="42" customFormat="1" ht="15">
      <c r="A30" s="11" t="s">
        <v>138</v>
      </c>
      <c r="B30" s="50" t="s">
        <v>86</v>
      </c>
      <c r="C30" s="11"/>
      <c r="D30" s="11"/>
      <c r="E30" s="11"/>
    </row>
    <row r="31" spans="1:5" s="42" customFormat="1" ht="15">
      <c r="A31" s="11" t="s">
        <v>139</v>
      </c>
      <c r="B31" s="50" t="s">
        <v>88</v>
      </c>
      <c r="C31" s="11"/>
      <c r="D31" s="11"/>
      <c r="E31" s="11"/>
    </row>
    <row r="32" spans="1:5" s="42" customFormat="1" ht="15">
      <c r="A32" s="11" t="s">
        <v>140</v>
      </c>
      <c r="B32" s="50" t="s">
        <v>90</v>
      </c>
      <c r="C32" s="11"/>
      <c r="D32" s="11"/>
      <c r="E32" s="11"/>
    </row>
    <row r="33" spans="1:5" s="42" customFormat="1" ht="30">
      <c r="A33" s="11" t="s">
        <v>141</v>
      </c>
      <c r="B33" s="50" t="s">
        <v>142</v>
      </c>
      <c r="C33" s="11"/>
      <c r="D33" s="11"/>
      <c r="E33" s="11"/>
    </row>
    <row r="34" spans="1:5" s="42" customFormat="1" ht="15">
      <c r="A34" s="11" t="s">
        <v>143</v>
      </c>
      <c r="B34" s="50" t="s">
        <v>144</v>
      </c>
      <c r="C34" s="11"/>
      <c r="D34" s="11"/>
      <c r="E34" s="11"/>
    </row>
    <row r="35" spans="1:5" s="42" customFormat="1" ht="15">
      <c r="A35" s="10">
        <v>3.7</v>
      </c>
      <c r="B35" s="50" t="s">
        <v>96</v>
      </c>
      <c r="C35" s="11"/>
      <c r="D35" s="11"/>
      <c r="E35" s="11"/>
    </row>
    <row r="36" spans="1:5" s="42" customFormat="1" ht="15">
      <c r="A36" s="11" t="s">
        <v>145</v>
      </c>
      <c r="B36" s="50" t="s">
        <v>98</v>
      </c>
      <c r="C36" s="11"/>
      <c r="D36" s="11"/>
      <c r="E36" s="11"/>
    </row>
    <row r="37" spans="1:5" s="42" customFormat="1" ht="15">
      <c r="A37" s="11" t="s">
        <v>146</v>
      </c>
      <c r="B37" s="48" t="s">
        <v>147</v>
      </c>
      <c r="C37" s="11"/>
      <c r="D37" s="11"/>
      <c r="E37" s="11"/>
    </row>
    <row r="38" spans="1:5" s="42" customFormat="1" ht="15">
      <c r="A38" s="11"/>
      <c r="B38" s="48"/>
      <c r="C38" s="11"/>
      <c r="D38" s="11"/>
      <c r="E38" s="11"/>
    </row>
    <row r="39" spans="1:5" s="42" customFormat="1" ht="15.6">
      <c r="A39" s="16">
        <v>3</v>
      </c>
      <c r="B39" s="47" t="s">
        <v>148</v>
      </c>
      <c r="C39" s="11"/>
      <c r="D39" s="11"/>
      <c r="E39" s="11"/>
    </row>
    <row r="40" spans="1:5" s="42" customFormat="1" ht="30">
      <c r="A40" s="13" t="s">
        <v>137</v>
      </c>
      <c r="B40" s="48" t="s">
        <v>149</v>
      </c>
      <c r="C40" s="11"/>
      <c r="D40" s="11"/>
      <c r="E40" s="11"/>
    </row>
    <row r="41" spans="1:5" s="42" customFormat="1" ht="15">
      <c r="A41" s="13" t="s">
        <v>138</v>
      </c>
      <c r="B41" s="48" t="s">
        <v>150</v>
      </c>
      <c r="C41" s="11"/>
      <c r="D41" s="11"/>
      <c r="E41" s="11"/>
    </row>
    <row r="42" spans="1:5" s="42" customFormat="1" ht="15">
      <c r="A42" s="13" t="s">
        <v>139</v>
      </c>
      <c r="B42" s="48" t="s">
        <v>151</v>
      </c>
      <c r="C42" s="11"/>
      <c r="D42" s="11"/>
      <c r="E42" s="11"/>
    </row>
    <row r="43" spans="1:5" s="42" customFormat="1" ht="15">
      <c r="A43" s="17" t="s">
        <v>140</v>
      </c>
      <c r="B43" s="48" t="s">
        <v>152</v>
      </c>
      <c r="C43" s="15"/>
      <c r="D43" s="15"/>
      <c r="E43" s="11"/>
    </row>
    <row r="44" spans="1:5" s="42" customFormat="1" ht="15">
      <c r="A44" s="13" t="s">
        <v>141</v>
      </c>
      <c r="B44" s="48" t="s">
        <v>153</v>
      </c>
      <c r="C44" s="11"/>
      <c r="D44" s="11"/>
      <c r="E44" s="11"/>
    </row>
    <row r="45" spans="1:5" s="42" customFormat="1" ht="15">
      <c r="A45" s="11"/>
      <c r="B45" s="50"/>
      <c r="C45" s="11"/>
      <c r="D45" s="11"/>
      <c r="E45" s="11"/>
    </row>
    <row r="46" spans="1:5" s="42" customFormat="1" ht="15.6">
      <c r="A46" s="9">
        <v>4</v>
      </c>
      <c r="B46" s="47" t="s">
        <v>154</v>
      </c>
      <c r="C46" s="11"/>
      <c r="D46" s="11"/>
      <c r="E46" s="11"/>
    </row>
    <row r="47" spans="1:5" s="42" customFormat="1" ht="15">
      <c r="A47" s="17"/>
      <c r="B47" s="50" t="s">
        <v>155</v>
      </c>
      <c r="C47" s="11"/>
      <c r="D47" s="11"/>
      <c r="E47" s="11"/>
    </row>
    <row r="48" spans="1:5" s="42" customFormat="1" ht="60">
      <c r="A48" s="17" t="s">
        <v>83</v>
      </c>
      <c r="B48" s="50" t="s">
        <v>156</v>
      </c>
      <c r="C48" s="11"/>
      <c r="D48" s="11"/>
      <c r="E48" s="11"/>
    </row>
    <row r="49" spans="1:5" s="42" customFormat="1" ht="54.6" customHeight="1">
      <c r="A49" s="13"/>
      <c r="B49" s="47" t="s">
        <v>157</v>
      </c>
      <c r="C49" s="18" t="s">
        <v>52</v>
      </c>
      <c r="D49" s="11"/>
      <c r="E49" s="11"/>
    </row>
    <row r="50" spans="1:5" s="42" customFormat="1" ht="30">
      <c r="A50" s="13" t="s">
        <v>158</v>
      </c>
      <c r="B50" s="50" t="s">
        <v>159</v>
      </c>
      <c r="C50" s="11">
        <v>35</v>
      </c>
      <c r="D50" s="11"/>
      <c r="E50" s="11"/>
    </row>
    <row r="51" spans="1:5" s="42" customFormat="1" ht="30">
      <c r="A51" s="13" t="s">
        <v>160</v>
      </c>
      <c r="B51" s="50" t="s">
        <v>161</v>
      </c>
      <c r="C51" s="11">
        <v>10</v>
      </c>
      <c r="D51" s="11"/>
      <c r="E51" s="11"/>
    </row>
    <row r="52" spans="1:5" s="42" customFormat="1" ht="75">
      <c r="A52" s="17" t="s">
        <v>162</v>
      </c>
      <c r="B52" s="48" t="s">
        <v>163</v>
      </c>
      <c r="C52" s="13">
        <v>55</v>
      </c>
      <c r="D52" s="11"/>
      <c r="E52" s="11"/>
    </row>
    <row r="53" spans="1:5" s="42" customFormat="1" ht="15.6">
      <c r="A53" s="13"/>
      <c r="B53" s="47" t="s">
        <v>71</v>
      </c>
      <c r="C53" s="12">
        <f>SUM(C50:C52)</f>
        <v>100</v>
      </c>
      <c r="D53" s="11"/>
      <c r="E53" s="11"/>
    </row>
    <row r="54" spans="1:5" s="42" customFormat="1" ht="15">
      <c r="A54" s="13"/>
      <c r="B54" s="50" t="s">
        <v>164</v>
      </c>
      <c r="C54" s="11"/>
      <c r="D54" s="11"/>
      <c r="E54" s="11"/>
    </row>
    <row r="55" spans="1:5" s="42" customFormat="1" ht="31.15">
      <c r="A55" s="13" t="s">
        <v>85</v>
      </c>
      <c r="B55" s="47" t="s">
        <v>165</v>
      </c>
      <c r="C55" s="11"/>
      <c r="D55" s="11"/>
      <c r="E55" s="11"/>
    </row>
    <row r="56" spans="1:5" s="42" customFormat="1" ht="61.9">
      <c r="A56" s="13" t="s">
        <v>166</v>
      </c>
      <c r="B56" s="50" t="s">
        <v>167</v>
      </c>
      <c r="C56" s="11"/>
      <c r="D56" s="11"/>
      <c r="E56" s="11"/>
    </row>
    <row r="57" spans="1:5" s="42" customFormat="1" ht="46.15">
      <c r="A57" s="13" t="s">
        <v>168</v>
      </c>
      <c r="B57" s="50" t="s">
        <v>169</v>
      </c>
      <c r="C57" s="11"/>
      <c r="D57" s="11"/>
      <c r="E57" s="11"/>
    </row>
    <row r="58" spans="1:5" s="42" customFormat="1" ht="15">
      <c r="A58" s="13"/>
      <c r="B58" s="50"/>
      <c r="C58" s="11"/>
      <c r="D58" s="11"/>
      <c r="E58" s="11"/>
    </row>
    <row r="59" spans="1:5" s="42" customFormat="1" ht="15.6">
      <c r="A59" s="19">
        <v>6</v>
      </c>
      <c r="B59" s="47" t="s">
        <v>80</v>
      </c>
      <c r="C59" s="11"/>
      <c r="D59" s="11"/>
      <c r="E59" s="11"/>
    </row>
    <row r="60" spans="1:5" s="42" customFormat="1" ht="30">
      <c r="A60" s="17">
        <v>6.1</v>
      </c>
      <c r="B60" s="50" t="s">
        <v>81</v>
      </c>
      <c r="C60" s="11"/>
      <c r="D60" s="11"/>
      <c r="E60" s="11"/>
    </row>
    <row r="61" spans="1:5" s="42" customFormat="1" ht="45">
      <c r="A61" s="17">
        <v>6.2</v>
      </c>
      <c r="B61" s="50" t="s">
        <v>170</v>
      </c>
      <c r="C61" s="11"/>
      <c r="D61" s="11"/>
      <c r="E61" s="11"/>
    </row>
    <row r="62" spans="1:5" s="42" customFormat="1" ht="75">
      <c r="A62" s="17">
        <v>6.3</v>
      </c>
      <c r="B62" s="50" t="s">
        <v>171</v>
      </c>
      <c r="C62" s="11"/>
      <c r="D62" s="11"/>
      <c r="E62" s="11"/>
    </row>
    <row r="63" spans="1:5" s="42" customFormat="1" ht="75">
      <c r="A63" s="17">
        <v>6.4</v>
      </c>
      <c r="B63" s="50" t="s">
        <v>172</v>
      </c>
      <c r="C63" s="11"/>
      <c r="D63" s="11"/>
      <c r="E63" s="11"/>
    </row>
    <row r="64" spans="1:5" s="42" customFormat="1" ht="30">
      <c r="A64" s="17">
        <v>6.5</v>
      </c>
      <c r="B64" s="50" t="s">
        <v>173</v>
      </c>
      <c r="C64" s="11"/>
      <c r="D64" s="11"/>
      <c r="E64" s="11"/>
    </row>
    <row r="65" spans="1:5" s="42" customFormat="1" ht="15">
      <c r="A65" s="13"/>
      <c r="B65" s="50"/>
      <c r="C65" s="11"/>
      <c r="D65" s="11"/>
      <c r="E65" s="11"/>
    </row>
    <row r="66" spans="1:5" s="42" customFormat="1" ht="15.6">
      <c r="A66" s="19">
        <v>7</v>
      </c>
      <c r="B66" s="49" t="s">
        <v>174</v>
      </c>
      <c r="C66" s="11"/>
      <c r="D66" s="11"/>
      <c r="E66" s="11"/>
    </row>
    <row r="67" spans="1:5" s="42" customFormat="1" ht="45">
      <c r="A67" s="17" t="s">
        <v>175</v>
      </c>
      <c r="B67" s="50" t="s">
        <v>176</v>
      </c>
      <c r="C67" s="11"/>
      <c r="D67" s="11"/>
      <c r="E67" s="11"/>
    </row>
    <row r="68" spans="1:5" s="42" customFormat="1" ht="30">
      <c r="A68" s="17" t="s">
        <v>177</v>
      </c>
      <c r="B68" s="50" t="s">
        <v>178</v>
      </c>
      <c r="C68" s="11"/>
      <c r="D68" s="11"/>
      <c r="E68" s="11"/>
    </row>
    <row r="69" spans="1:5" s="42" customFormat="1" ht="15">
      <c r="A69" s="13"/>
      <c r="B69" s="50"/>
      <c r="C69" s="11"/>
      <c r="D69" s="11"/>
      <c r="E69" s="11"/>
    </row>
    <row r="70" spans="1:5" s="42" customFormat="1" ht="15.6">
      <c r="A70" s="19">
        <v>8</v>
      </c>
      <c r="B70" s="49" t="s">
        <v>179</v>
      </c>
      <c r="C70" s="11"/>
      <c r="D70" s="11"/>
      <c r="E70" s="11"/>
    </row>
    <row r="71" spans="1:5" s="42" customFormat="1" ht="45">
      <c r="A71" s="17" t="s">
        <v>180</v>
      </c>
      <c r="B71" s="48" t="s">
        <v>181</v>
      </c>
      <c r="C71" s="11"/>
      <c r="D71" s="11"/>
      <c r="E71" s="11"/>
    </row>
    <row r="72" spans="1:5" s="42" customFormat="1" ht="45">
      <c r="A72" s="17" t="s">
        <v>182</v>
      </c>
      <c r="B72" s="48" t="s">
        <v>183</v>
      </c>
      <c r="C72" s="11"/>
      <c r="D72" s="11"/>
      <c r="E72" s="11"/>
    </row>
    <row r="73" spans="1:5" s="42" customFormat="1" ht="105">
      <c r="A73" s="17" t="s">
        <v>184</v>
      </c>
      <c r="B73" s="50" t="s">
        <v>185</v>
      </c>
      <c r="C73" s="11"/>
      <c r="D73" s="11"/>
      <c r="E73" s="11"/>
    </row>
    <row r="74" spans="1:5" s="42" customFormat="1" ht="60">
      <c r="A74" s="17" t="s">
        <v>186</v>
      </c>
      <c r="B74" s="50" t="s">
        <v>187</v>
      </c>
      <c r="C74" s="11"/>
      <c r="D74" s="11"/>
      <c r="E74" s="11"/>
    </row>
    <row r="75" spans="1:5" s="42" customFormat="1" ht="30">
      <c r="A75" s="17" t="s">
        <v>188</v>
      </c>
      <c r="B75" s="50" t="s">
        <v>102</v>
      </c>
      <c r="C75" s="11"/>
      <c r="D75" s="11"/>
      <c r="E75" s="11"/>
    </row>
    <row r="76" spans="1:5" s="42" customFormat="1" ht="105">
      <c r="A76" s="17" t="s">
        <v>189</v>
      </c>
      <c r="B76" s="50" t="s">
        <v>190</v>
      </c>
      <c r="C76" s="11"/>
      <c r="D76" s="11"/>
      <c r="E76" s="11"/>
    </row>
    <row r="77" spans="1:5" s="42" customFormat="1" ht="45">
      <c r="A77" s="17" t="s">
        <v>191</v>
      </c>
      <c r="B77" s="50" t="s">
        <v>192</v>
      </c>
      <c r="C77" s="11"/>
      <c r="D77" s="11"/>
      <c r="E77" s="11"/>
    </row>
    <row r="78" spans="1:5" s="42" customFormat="1" ht="15">
      <c r="A78" s="17" t="s">
        <v>193</v>
      </c>
      <c r="B78" s="50" t="s">
        <v>194</v>
      </c>
      <c r="C78" s="11"/>
      <c r="D78" s="11"/>
      <c r="E78" s="11"/>
    </row>
    <row r="79" spans="1:5" s="42" customFormat="1" ht="15">
      <c r="A79" s="17" t="s">
        <v>195</v>
      </c>
      <c r="B79" s="50" t="s">
        <v>196</v>
      </c>
      <c r="C79" s="11"/>
      <c r="D79" s="11"/>
      <c r="E79" s="11"/>
    </row>
  </sheetData>
  <mergeCells count="1">
    <mergeCell ref="A7:E7"/>
  </mergeCells>
  <pageMargins left="0.7" right="0.7" top="0.75" bottom="0.75" header="0.3" footer="0.3"/>
  <pageSetup paperSize="9" scale="68" fitToHeight="8" orientation="portrait" r:id="rId1"/>
  <headerFooter>
    <oddFooter>&amp;C&amp;"-,Bold"&amp;14&amp;P/&amp;N</oddFooter>
  </headerFooter>
  <rowBreaks count="1" manualBreakCount="1">
    <brk id="45"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66"/>
  <sheetViews>
    <sheetView view="pageBreakPreview" topLeftCell="A31" zoomScaleNormal="100" zoomScaleSheetLayoutView="100" workbookViewId="0">
      <selection activeCell="C47" sqref="C47"/>
    </sheetView>
  </sheetViews>
  <sheetFormatPr defaultColWidth="9.140625" defaultRowHeight="13.9"/>
  <cols>
    <col min="1" max="1" width="6.5703125" style="41" customWidth="1"/>
    <col min="2" max="2" width="96.7109375" style="45" customWidth="1"/>
    <col min="3" max="3" width="8.7109375" style="40" customWidth="1"/>
    <col min="4" max="4" width="7.42578125" style="40" customWidth="1"/>
    <col min="5" max="5" width="11" style="40" customWidth="1"/>
    <col min="6" max="16384" width="9.140625" style="40"/>
  </cols>
  <sheetData>
    <row r="2" spans="1:5" ht="15" customHeight="1">
      <c r="A2" s="40"/>
    </row>
    <row r="3" spans="1:5">
      <c r="A3" s="40"/>
    </row>
    <row r="5" spans="1:5">
      <c r="B5" s="46"/>
    </row>
    <row r="7" spans="1:5" ht="53.65" customHeight="1">
      <c r="A7" s="160" t="s">
        <v>113</v>
      </c>
      <c r="B7" s="161"/>
      <c r="C7" s="162"/>
      <c r="D7" s="162"/>
      <c r="E7" s="162"/>
    </row>
    <row r="8" spans="1:5">
      <c r="A8" s="42"/>
      <c r="C8" s="53"/>
      <c r="D8" s="53"/>
      <c r="E8" s="53"/>
    </row>
    <row r="9" spans="1:5" s="42" customFormat="1" ht="15.6">
      <c r="A9" s="54" t="s">
        <v>1</v>
      </c>
      <c r="B9" s="55" t="s">
        <v>114</v>
      </c>
      <c r="C9" s="54" t="s">
        <v>9</v>
      </c>
      <c r="D9" s="54" t="s">
        <v>10</v>
      </c>
      <c r="E9" s="54" t="s">
        <v>11</v>
      </c>
    </row>
    <row r="10" spans="1:5" s="42" customFormat="1" ht="15.6">
      <c r="A10" s="9">
        <v>1</v>
      </c>
      <c r="B10" s="47" t="s">
        <v>115</v>
      </c>
      <c r="C10" s="11"/>
      <c r="D10" s="11"/>
      <c r="E10" s="11"/>
    </row>
    <row r="11" spans="1:5" s="42" customFormat="1" ht="45">
      <c r="A11" s="11" t="s">
        <v>13</v>
      </c>
      <c r="B11" s="48" t="s">
        <v>197</v>
      </c>
      <c r="C11" s="11"/>
      <c r="D11" s="11"/>
      <c r="E11" s="11"/>
    </row>
    <row r="12" spans="1:5" s="42" customFormat="1" ht="15">
      <c r="A12" s="10" t="s">
        <v>15</v>
      </c>
      <c r="B12" s="48" t="s">
        <v>117</v>
      </c>
      <c r="C12" s="11"/>
      <c r="D12" s="11"/>
      <c r="E12" s="11"/>
    </row>
    <row r="13" spans="1:5" s="42" customFormat="1" ht="78.599999999999994" customHeight="1">
      <c r="A13" s="11" t="s">
        <v>17</v>
      </c>
      <c r="B13" s="48" t="s">
        <v>198</v>
      </c>
      <c r="C13" s="11"/>
      <c r="D13" s="11"/>
      <c r="E13" s="11"/>
    </row>
    <row r="14" spans="1:5" s="42" customFormat="1" ht="60">
      <c r="A14" s="11" t="s">
        <v>19</v>
      </c>
      <c r="B14" s="48" t="s">
        <v>199</v>
      </c>
      <c r="C14" s="11"/>
      <c r="D14" s="11"/>
      <c r="E14" s="11"/>
    </row>
    <row r="15" spans="1:5" s="42" customFormat="1" ht="15">
      <c r="A15" s="11" t="s">
        <v>21</v>
      </c>
      <c r="B15" s="48" t="s">
        <v>200</v>
      </c>
      <c r="C15" s="11"/>
      <c r="D15" s="11"/>
      <c r="E15" s="11"/>
    </row>
    <row r="16" spans="1:5" s="42" customFormat="1" ht="15">
      <c r="A16" s="10" t="s">
        <v>23</v>
      </c>
      <c r="B16" s="48" t="s">
        <v>201</v>
      </c>
      <c r="C16" s="11"/>
      <c r="D16" s="11"/>
      <c r="E16" s="11"/>
    </row>
    <row r="17" spans="1:5" s="42" customFormat="1" ht="16.5" customHeight="1">
      <c r="A17" s="56" t="s">
        <v>25</v>
      </c>
      <c r="B17" s="48" t="s">
        <v>122</v>
      </c>
      <c r="C17" s="11"/>
      <c r="D17" s="11"/>
      <c r="E17" s="11"/>
    </row>
    <row r="18" spans="1:5" s="42" customFormat="1" ht="30">
      <c r="A18" s="10" t="s">
        <v>27</v>
      </c>
      <c r="B18" s="48" t="s">
        <v>34</v>
      </c>
      <c r="C18" s="11"/>
      <c r="D18" s="11"/>
      <c r="E18" s="11"/>
    </row>
    <row r="19" spans="1:5" s="42" customFormat="1" ht="15">
      <c r="A19" s="11"/>
      <c r="B19" s="48"/>
      <c r="C19" s="11"/>
      <c r="D19" s="11"/>
      <c r="E19" s="11"/>
    </row>
    <row r="20" spans="1:5" s="42" customFormat="1" ht="15.6">
      <c r="A20" s="16">
        <v>2</v>
      </c>
      <c r="B20" s="49" t="s">
        <v>202</v>
      </c>
      <c r="C20" s="11"/>
      <c r="D20" s="11"/>
      <c r="E20" s="11"/>
    </row>
    <row r="21" spans="1:5" s="42" customFormat="1" ht="45">
      <c r="A21" s="11" t="s">
        <v>125</v>
      </c>
      <c r="B21" s="48" t="s">
        <v>203</v>
      </c>
      <c r="C21" s="11"/>
      <c r="D21" s="11"/>
      <c r="E21" s="11"/>
    </row>
    <row r="22" spans="1:5" s="42" customFormat="1" ht="45">
      <c r="A22" s="11" t="s">
        <v>127</v>
      </c>
      <c r="B22" s="48" t="s">
        <v>204</v>
      </c>
      <c r="C22" s="11"/>
      <c r="D22" s="11"/>
      <c r="E22" s="11"/>
    </row>
    <row r="23" spans="1:5" s="42" customFormat="1" ht="15">
      <c r="A23" s="11" t="s">
        <v>129</v>
      </c>
      <c r="B23" s="48" t="s">
        <v>130</v>
      </c>
      <c r="C23" s="11"/>
      <c r="D23" s="11"/>
      <c r="E23" s="11"/>
    </row>
    <row r="24" spans="1:5" s="42" customFormat="1" ht="15">
      <c r="A24" s="11" t="s">
        <v>131</v>
      </c>
      <c r="B24" s="48" t="s">
        <v>205</v>
      </c>
      <c r="C24" s="11"/>
      <c r="D24" s="11"/>
      <c r="E24" s="11"/>
    </row>
    <row r="25" spans="1:5" s="42" customFormat="1" ht="30">
      <c r="A25" s="11" t="s">
        <v>133</v>
      </c>
      <c r="B25" s="48" t="s">
        <v>134</v>
      </c>
      <c r="C25" s="11"/>
      <c r="D25" s="11"/>
      <c r="E25" s="11"/>
    </row>
    <row r="26" spans="1:5" s="42" customFormat="1" ht="15">
      <c r="A26" s="11"/>
      <c r="B26" s="48"/>
      <c r="C26" s="11"/>
      <c r="D26" s="11"/>
      <c r="E26" s="11"/>
    </row>
    <row r="27" spans="1:5" s="42" customFormat="1" ht="15.6">
      <c r="A27" s="9">
        <v>3</v>
      </c>
      <c r="B27" s="47" t="s">
        <v>135</v>
      </c>
      <c r="C27" s="11"/>
      <c r="D27" s="11"/>
      <c r="E27" s="11"/>
    </row>
    <row r="28" spans="1:5" s="42" customFormat="1" ht="30">
      <c r="A28" s="11"/>
      <c r="B28" s="50" t="s">
        <v>136</v>
      </c>
      <c r="C28" s="11"/>
      <c r="D28" s="11"/>
      <c r="E28" s="11"/>
    </row>
    <row r="29" spans="1:5" s="42" customFormat="1" ht="15">
      <c r="A29" s="11" t="s">
        <v>137</v>
      </c>
      <c r="B29" s="50" t="s">
        <v>84</v>
      </c>
      <c r="C29" s="11"/>
      <c r="D29" s="11"/>
      <c r="E29" s="11"/>
    </row>
    <row r="30" spans="1:5" s="42" customFormat="1" ht="15">
      <c r="A30" s="11" t="s">
        <v>138</v>
      </c>
      <c r="B30" s="50" t="s">
        <v>86</v>
      </c>
      <c r="C30" s="11"/>
      <c r="D30" s="11"/>
      <c r="E30" s="11"/>
    </row>
    <row r="31" spans="1:5" s="42" customFormat="1" ht="15">
      <c r="A31" s="11" t="s">
        <v>139</v>
      </c>
      <c r="B31" s="50" t="s">
        <v>88</v>
      </c>
      <c r="C31" s="11"/>
      <c r="D31" s="11"/>
      <c r="E31" s="11"/>
    </row>
    <row r="32" spans="1:5" s="42" customFormat="1" ht="15" customHeight="1">
      <c r="A32" s="11" t="s">
        <v>140</v>
      </c>
      <c r="B32" s="50" t="s">
        <v>90</v>
      </c>
      <c r="C32" s="11"/>
      <c r="D32" s="11"/>
      <c r="E32" s="11"/>
    </row>
    <row r="33" spans="1:5" s="42" customFormat="1" ht="15" customHeight="1">
      <c r="A33" s="11" t="s">
        <v>141</v>
      </c>
      <c r="B33" s="50" t="s">
        <v>92</v>
      </c>
      <c r="C33" s="11"/>
      <c r="D33" s="11"/>
      <c r="E33" s="11"/>
    </row>
    <row r="34" spans="1:5" s="42" customFormat="1" ht="15">
      <c r="A34" s="11" t="s">
        <v>143</v>
      </c>
      <c r="B34" s="50" t="s">
        <v>94</v>
      </c>
      <c r="C34" s="11"/>
      <c r="D34" s="11"/>
      <c r="E34" s="11"/>
    </row>
    <row r="35" spans="1:5" s="42" customFormat="1" ht="15">
      <c r="A35" s="10" t="s">
        <v>206</v>
      </c>
      <c r="B35" s="50" t="s">
        <v>96</v>
      </c>
      <c r="C35" s="11"/>
      <c r="D35" s="11"/>
      <c r="E35" s="11"/>
    </row>
    <row r="36" spans="1:5" s="42" customFormat="1" ht="15">
      <c r="A36" s="11" t="s">
        <v>145</v>
      </c>
      <c r="B36" s="50" t="s">
        <v>98</v>
      </c>
      <c r="C36" s="11"/>
      <c r="D36" s="11"/>
      <c r="E36" s="11"/>
    </row>
    <row r="37" spans="1:5" s="42" customFormat="1" ht="15">
      <c r="A37" s="11" t="s">
        <v>146</v>
      </c>
      <c r="B37" s="48" t="s">
        <v>207</v>
      </c>
      <c r="C37" s="11"/>
      <c r="D37" s="11"/>
      <c r="E37" s="11"/>
    </row>
    <row r="38" spans="1:5" s="42" customFormat="1" ht="15">
      <c r="A38" s="11"/>
      <c r="B38" s="48"/>
      <c r="C38" s="11"/>
      <c r="D38" s="11"/>
      <c r="E38" s="11"/>
    </row>
    <row r="39" spans="1:5" s="42" customFormat="1" ht="15.6">
      <c r="A39" s="9">
        <v>4</v>
      </c>
      <c r="B39" s="47" t="s">
        <v>154</v>
      </c>
      <c r="C39" s="11"/>
      <c r="D39" s="11"/>
      <c r="E39" s="11"/>
    </row>
    <row r="40" spans="1:5" s="42" customFormat="1" ht="15">
      <c r="A40" s="17"/>
      <c r="B40" s="50" t="s">
        <v>155</v>
      </c>
      <c r="C40" s="11"/>
      <c r="D40" s="11"/>
      <c r="E40" s="11"/>
    </row>
    <row r="41" spans="1:5" s="42" customFormat="1" ht="75.599999999999994">
      <c r="A41" s="17" t="s">
        <v>83</v>
      </c>
      <c r="B41" s="50" t="s">
        <v>208</v>
      </c>
      <c r="C41" s="11"/>
      <c r="D41" s="11"/>
      <c r="E41" s="11"/>
    </row>
    <row r="42" spans="1:5" s="42" customFormat="1" ht="58.5" customHeight="1">
      <c r="A42" s="13"/>
      <c r="B42" s="47" t="s">
        <v>157</v>
      </c>
      <c r="C42" s="18" t="s">
        <v>52</v>
      </c>
      <c r="D42" s="11"/>
      <c r="E42" s="11"/>
    </row>
    <row r="43" spans="1:5" s="42" customFormat="1" ht="30">
      <c r="A43" s="17" t="s">
        <v>209</v>
      </c>
      <c r="B43" s="50" t="s">
        <v>210</v>
      </c>
      <c r="C43" s="57">
        <v>15</v>
      </c>
      <c r="D43" s="11"/>
      <c r="E43" s="11"/>
    </row>
    <row r="44" spans="1:5" s="42" customFormat="1" ht="45">
      <c r="A44" s="17" t="s">
        <v>211</v>
      </c>
      <c r="B44" s="50" t="s">
        <v>212</v>
      </c>
      <c r="C44" s="57">
        <v>15</v>
      </c>
      <c r="D44" s="11"/>
      <c r="E44" s="11"/>
    </row>
    <row r="45" spans="1:5" s="42" customFormat="1" ht="30">
      <c r="A45" s="17" t="s">
        <v>213</v>
      </c>
      <c r="B45" s="48" t="s">
        <v>214</v>
      </c>
      <c r="C45" s="57">
        <v>15</v>
      </c>
      <c r="D45" s="11"/>
      <c r="E45" s="11"/>
    </row>
    <row r="46" spans="1:5" s="42" customFormat="1" ht="45">
      <c r="A46" s="17" t="s">
        <v>215</v>
      </c>
      <c r="B46" s="48" t="s">
        <v>216</v>
      </c>
      <c r="C46" s="57">
        <v>15</v>
      </c>
      <c r="D46" s="11"/>
      <c r="E46" s="11"/>
    </row>
    <row r="47" spans="1:5" s="42" customFormat="1" ht="46.15">
      <c r="A47" s="17" t="s">
        <v>217</v>
      </c>
      <c r="B47" s="48" t="s">
        <v>218</v>
      </c>
      <c r="C47" s="57">
        <v>10</v>
      </c>
      <c r="D47" s="11"/>
      <c r="E47" s="11"/>
    </row>
    <row r="48" spans="1:5" s="42" customFormat="1" ht="195.6">
      <c r="A48" s="17" t="s">
        <v>219</v>
      </c>
      <c r="B48" s="50" t="s">
        <v>220</v>
      </c>
      <c r="C48" s="57">
        <v>15</v>
      </c>
      <c r="D48" s="11"/>
      <c r="E48" s="11"/>
    </row>
    <row r="49" spans="1:5" s="42" customFormat="1" ht="43.5" customHeight="1">
      <c r="A49" s="17" t="s">
        <v>221</v>
      </c>
      <c r="B49" s="58" t="s">
        <v>222</v>
      </c>
      <c r="C49" s="57">
        <v>15</v>
      </c>
      <c r="D49" s="11"/>
      <c r="E49" s="11"/>
    </row>
    <row r="50" spans="1:5" s="42" customFormat="1" ht="15.6">
      <c r="A50" s="13"/>
      <c r="B50" s="47" t="s">
        <v>71</v>
      </c>
      <c r="C50" s="57">
        <f>SUM(C43:C49)</f>
        <v>100</v>
      </c>
      <c r="D50" s="11"/>
      <c r="E50" s="11"/>
    </row>
    <row r="51" spans="1:5" s="42" customFormat="1" ht="20.100000000000001" customHeight="1">
      <c r="A51" s="163" t="s">
        <v>223</v>
      </c>
      <c r="B51" s="153"/>
      <c r="C51" s="153"/>
      <c r="D51" s="153"/>
      <c r="E51" s="154"/>
    </row>
    <row r="52" spans="1:5" s="42" customFormat="1" ht="89.25" customHeight="1">
      <c r="A52" s="13" t="s">
        <v>85</v>
      </c>
      <c r="B52" s="58" t="s">
        <v>224</v>
      </c>
      <c r="C52" s="11"/>
      <c r="D52" s="11"/>
      <c r="E52" s="11"/>
    </row>
    <row r="53" spans="1:5" s="42" customFormat="1" ht="125.45" customHeight="1">
      <c r="A53" s="59" t="s">
        <v>225</v>
      </c>
      <c r="B53" s="60" t="s">
        <v>226</v>
      </c>
      <c r="C53" s="61"/>
      <c r="D53" s="61"/>
      <c r="E53" s="61"/>
    </row>
    <row r="54" spans="1:5" s="42" customFormat="1" ht="15">
      <c r="A54" s="13"/>
      <c r="B54" s="50"/>
      <c r="C54" s="11"/>
      <c r="D54" s="11"/>
      <c r="E54" s="11"/>
    </row>
    <row r="55" spans="1:5" s="42" customFormat="1" ht="15.6">
      <c r="A55" s="19">
        <v>5</v>
      </c>
      <c r="B55" s="47" t="s">
        <v>80</v>
      </c>
      <c r="C55" s="11"/>
      <c r="D55" s="11"/>
      <c r="E55" s="11"/>
    </row>
    <row r="56" spans="1:5" s="42" customFormat="1" ht="30">
      <c r="A56" s="17">
        <v>5.0999999999999996</v>
      </c>
      <c r="B56" s="50" t="s">
        <v>81</v>
      </c>
      <c r="C56" s="11"/>
      <c r="D56" s="11"/>
      <c r="E56" s="11"/>
    </row>
    <row r="57" spans="1:5" s="42" customFormat="1" ht="30">
      <c r="A57" s="17">
        <v>5.2</v>
      </c>
      <c r="B57" s="50" t="s">
        <v>170</v>
      </c>
      <c r="C57" s="11"/>
      <c r="D57" s="11"/>
      <c r="E57" s="11"/>
    </row>
    <row r="58" spans="1:5" s="42" customFormat="1" ht="75">
      <c r="A58" s="17">
        <v>5.3</v>
      </c>
      <c r="B58" s="50" t="s">
        <v>227</v>
      </c>
      <c r="C58" s="11"/>
      <c r="D58" s="11"/>
      <c r="E58" s="11"/>
    </row>
    <row r="59" spans="1:5" s="42" customFormat="1" ht="75">
      <c r="A59" s="17">
        <v>5.4</v>
      </c>
      <c r="B59" s="50" t="s">
        <v>228</v>
      </c>
      <c r="C59" s="11"/>
      <c r="D59" s="11"/>
      <c r="E59" s="11"/>
    </row>
    <row r="60" spans="1:5" s="42" customFormat="1" ht="15">
      <c r="A60" s="17"/>
      <c r="B60" s="50"/>
      <c r="C60" s="11"/>
      <c r="D60" s="11"/>
      <c r="E60" s="11"/>
    </row>
    <row r="61" spans="1:5" s="42" customFormat="1" ht="15.6">
      <c r="A61" s="19">
        <v>6</v>
      </c>
      <c r="B61" s="47" t="s">
        <v>229</v>
      </c>
      <c r="C61" s="11"/>
      <c r="D61" s="11"/>
      <c r="E61" s="11"/>
    </row>
    <row r="62" spans="1:5" s="42" customFormat="1" ht="30">
      <c r="A62" s="17">
        <v>6.1</v>
      </c>
      <c r="B62" s="50" t="s">
        <v>102</v>
      </c>
      <c r="C62" s="11"/>
      <c r="D62" s="11"/>
      <c r="E62" s="11"/>
    </row>
    <row r="63" spans="1:5" s="42" customFormat="1" ht="105">
      <c r="A63" s="17">
        <v>6.2</v>
      </c>
      <c r="B63" s="50" t="s">
        <v>190</v>
      </c>
      <c r="C63" s="11"/>
      <c r="D63" s="11"/>
      <c r="E63" s="11"/>
    </row>
    <row r="64" spans="1:5" s="42" customFormat="1" ht="45.6">
      <c r="A64" s="17">
        <v>6.3</v>
      </c>
      <c r="B64" s="50" t="s">
        <v>230</v>
      </c>
      <c r="C64" s="11"/>
      <c r="D64" s="11"/>
      <c r="E64" s="11"/>
    </row>
    <row r="65" spans="1:5" s="42" customFormat="1" ht="15">
      <c r="A65" s="17">
        <v>6.4</v>
      </c>
      <c r="B65" s="50" t="s">
        <v>194</v>
      </c>
      <c r="C65" s="11"/>
      <c r="D65" s="11"/>
      <c r="E65" s="11"/>
    </row>
    <row r="66" spans="1:5" s="42" customFormat="1" ht="18" customHeight="1">
      <c r="A66" s="17">
        <v>6.5</v>
      </c>
      <c r="B66" s="50" t="s">
        <v>196</v>
      </c>
      <c r="C66" s="11"/>
      <c r="D66" s="11"/>
      <c r="E66" s="11"/>
    </row>
  </sheetData>
  <mergeCells count="2">
    <mergeCell ref="A7:E7"/>
    <mergeCell ref="A51:E51"/>
  </mergeCells>
  <pageMargins left="0.7" right="0.7" top="0.75" bottom="0.75" header="0.3" footer="0.3"/>
  <pageSetup paperSize="9" scale="67" fitToHeight="8" orientation="portrait" r:id="rId1"/>
  <headerFooter>
    <oddFooter>&amp;C&amp;"-,Bold"&amp;14&amp;P/&amp;N</oddFooter>
  </headerFooter>
  <rowBreaks count="2" manualBreakCount="2">
    <brk id="38" max="4" man="1"/>
    <brk id="60"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68"/>
  <sheetViews>
    <sheetView view="pageBreakPreview" zoomScaleNormal="100" zoomScaleSheetLayoutView="100" workbookViewId="0">
      <selection activeCell="A7" sqref="A7:E7"/>
    </sheetView>
  </sheetViews>
  <sheetFormatPr defaultColWidth="9.140625" defaultRowHeight="13.9"/>
  <cols>
    <col min="1" max="1" width="6.5703125" style="41" customWidth="1"/>
    <col min="2" max="2" width="96.7109375" style="45" customWidth="1"/>
    <col min="3" max="3" width="6.85546875" style="40" customWidth="1"/>
    <col min="4" max="4" width="5.85546875" style="40" customWidth="1"/>
    <col min="5" max="5" width="13.140625" style="40" customWidth="1"/>
    <col min="6" max="16384" width="9.140625" style="40"/>
  </cols>
  <sheetData>
    <row r="2" spans="1:5" ht="15" customHeight="1">
      <c r="A2" s="40"/>
    </row>
    <row r="3" spans="1:5">
      <c r="A3" s="40"/>
    </row>
    <row r="5" spans="1:5">
      <c r="B5" s="46"/>
    </row>
    <row r="7" spans="1:5" ht="53.65" customHeight="1">
      <c r="A7" s="160" t="s">
        <v>231</v>
      </c>
      <c r="B7" s="161"/>
      <c r="C7" s="162"/>
      <c r="D7" s="162"/>
      <c r="E7" s="162"/>
    </row>
    <row r="8" spans="1:5">
      <c r="A8" s="42"/>
      <c r="C8" s="53"/>
      <c r="D8" s="53"/>
      <c r="E8" s="53"/>
    </row>
    <row r="9" spans="1:5" s="42" customFormat="1" ht="15.6">
      <c r="A9" s="54" t="s">
        <v>1</v>
      </c>
      <c r="B9" s="55" t="s">
        <v>114</v>
      </c>
      <c r="C9" s="54" t="s">
        <v>9</v>
      </c>
      <c r="D9" s="54" t="s">
        <v>10</v>
      </c>
      <c r="E9" s="54" t="s">
        <v>11</v>
      </c>
    </row>
    <row r="10" spans="1:5" s="42" customFormat="1" ht="15.6">
      <c r="A10" s="9">
        <v>1</v>
      </c>
      <c r="B10" s="47" t="s">
        <v>115</v>
      </c>
      <c r="C10" s="11"/>
      <c r="D10" s="11"/>
      <c r="E10" s="11"/>
    </row>
    <row r="11" spans="1:5" s="42" customFormat="1" ht="45">
      <c r="A11" s="11" t="s">
        <v>13</v>
      </c>
      <c r="B11" s="48" t="s">
        <v>232</v>
      </c>
      <c r="C11" s="11"/>
      <c r="D11" s="11"/>
      <c r="E11" s="11"/>
    </row>
    <row r="12" spans="1:5" s="42" customFormat="1" ht="15">
      <c r="A12" s="10" t="s">
        <v>15</v>
      </c>
      <c r="B12" s="48" t="s">
        <v>117</v>
      </c>
      <c r="C12" s="11"/>
      <c r="D12" s="11"/>
      <c r="E12" s="11"/>
    </row>
    <row r="13" spans="1:5" s="42" customFormat="1" ht="90">
      <c r="A13" s="11" t="s">
        <v>17</v>
      </c>
      <c r="B13" s="48" t="s">
        <v>198</v>
      </c>
      <c r="C13" s="11"/>
      <c r="D13" s="11"/>
      <c r="E13" s="11"/>
    </row>
    <row r="14" spans="1:5" s="42" customFormat="1" ht="60">
      <c r="A14" s="11" t="s">
        <v>19</v>
      </c>
      <c r="B14" s="48" t="s">
        <v>199</v>
      </c>
      <c r="C14" s="11"/>
      <c r="D14" s="11"/>
      <c r="E14" s="11"/>
    </row>
    <row r="15" spans="1:5" s="42" customFormat="1" ht="15">
      <c r="A15" s="11" t="s">
        <v>21</v>
      </c>
      <c r="B15" s="48" t="s">
        <v>200</v>
      </c>
      <c r="C15" s="11"/>
      <c r="D15" s="11"/>
      <c r="E15" s="11"/>
    </row>
    <row r="16" spans="1:5" s="42" customFormat="1" ht="15">
      <c r="A16" s="10" t="s">
        <v>23</v>
      </c>
      <c r="B16" s="48" t="s">
        <v>201</v>
      </c>
      <c r="C16" s="11"/>
      <c r="D16" s="11"/>
      <c r="E16" s="11"/>
    </row>
    <row r="17" spans="1:5" s="42" customFormat="1" ht="16.5" customHeight="1">
      <c r="A17" s="56" t="s">
        <v>25</v>
      </c>
      <c r="B17" s="48" t="s">
        <v>122</v>
      </c>
      <c r="C17" s="11"/>
      <c r="D17" s="11"/>
      <c r="E17" s="11"/>
    </row>
    <row r="18" spans="1:5" s="42" customFormat="1" ht="30">
      <c r="A18" s="10" t="s">
        <v>27</v>
      </c>
      <c r="B18" s="48" t="s">
        <v>34</v>
      </c>
      <c r="C18" s="11"/>
      <c r="D18" s="11"/>
      <c r="E18" s="11"/>
    </row>
    <row r="19" spans="1:5" s="42" customFormat="1" ht="15">
      <c r="A19" s="11"/>
      <c r="B19" s="48"/>
      <c r="C19" s="11"/>
      <c r="D19" s="11"/>
      <c r="E19" s="11"/>
    </row>
    <row r="20" spans="1:5" s="42" customFormat="1" ht="15.6">
      <c r="A20" s="16">
        <v>2</v>
      </c>
      <c r="B20" s="49" t="s">
        <v>202</v>
      </c>
      <c r="C20" s="11"/>
      <c r="D20" s="11"/>
      <c r="E20" s="11"/>
    </row>
    <row r="21" spans="1:5" s="42" customFormat="1" ht="45">
      <c r="A21" s="11" t="s">
        <v>125</v>
      </c>
      <c r="B21" s="48" t="s">
        <v>203</v>
      </c>
      <c r="C21" s="11"/>
      <c r="D21" s="11"/>
      <c r="E21" s="11"/>
    </row>
    <row r="22" spans="1:5" s="42" customFormat="1" ht="45">
      <c r="A22" s="11" t="s">
        <v>127</v>
      </c>
      <c r="B22" s="48" t="s">
        <v>204</v>
      </c>
      <c r="C22" s="11"/>
      <c r="D22" s="11"/>
      <c r="E22" s="11"/>
    </row>
    <row r="23" spans="1:5" s="42" customFormat="1" ht="15">
      <c r="A23" s="11" t="s">
        <v>129</v>
      </c>
      <c r="B23" s="48" t="s">
        <v>130</v>
      </c>
      <c r="C23" s="11"/>
      <c r="D23" s="11"/>
      <c r="E23" s="11"/>
    </row>
    <row r="24" spans="1:5" s="42" customFormat="1" ht="15">
      <c r="A24" s="11" t="s">
        <v>131</v>
      </c>
      <c r="B24" s="48" t="s">
        <v>205</v>
      </c>
      <c r="C24" s="11"/>
      <c r="D24" s="11"/>
      <c r="E24" s="11"/>
    </row>
    <row r="25" spans="1:5" s="42" customFormat="1" ht="30">
      <c r="A25" s="11" t="s">
        <v>133</v>
      </c>
      <c r="B25" s="48" t="s">
        <v>134</v>
      </c>
      <c r="C25" s="11"/>
      <c r="D25" s="11"/>
      <c r="E25" s="11"/>
    </row>
    <row r="26" spans="1:5" s="42" customFormat="1" ht="15">
      <c r="A26" s="11"/>
      <c r="B26" s="48"/>
      <c r="C26" s="11"/>
      <c r="D26" s="11"/>
      <c r="E26" s="11"/>
    </row>
    <row r="27" spans="1:5" s="42" customFormat="1" ht="15.6">
      <c r="A27" s="9">
        <v>3</v>
      </c>
      <c r="B27" s="47" t="s">
        <v>135</v>
      </c>
      <c r="C27" s="11"/>
      <c r="D27" s="11"/>
      <c r="E27" s="11"/>
    </row>
    <row r="28" spans="1:5" s="42" customFormat="1" ht="30">
      <c r="A28" s="11"/>
      <c r="B28" s="50" t="s">
        <v>136</v>
      </c>
      <c r="C28" s="11"/>
      <c r="D28" s="11"/>
      <c r="E28" s="11"/>
    </row>
    <row r="29" spans="1:5" s="42" customFormat="1" ht="15">
      <c r="A29" s="11" t="s">
        <v>137</v>
      </c>
      <c r="B29" s="50" t="s">
        <v>84</v>
      </c>
      <c r="C29" s="11"/>
      <c r="D29" s="11"/>
      <c r="E29" s="11"/>
    </row>
    <row r="30" spans="1:5" s="42" customFormat="1" ht="15">
      <c r="A30" s="11" t="s">
        <v>138</v>
      </c>
      <c r="B30" s="50" t="s">
        <v>86</v>
      </c>
      <c r="C30" s="11"/>
      <c r="D30" s="11"/>
      <c r="E30" s="11"/>
    </row>
    <row r="31" spans="1:5" s="42" customFormat="1" ht="15">
      <c r="A31" s="11" t="s">
        <v>139</v>
      </c>
      <c r="B31" s="50" t="s">
        <v>88</v>
      </c>
      <c r="C31" s="11"/>
      <c r="D31" s="11"/>
      <c r="E31" s="11"/>
    </row>
    <row r="32" spans="1:5" s="42" customFormat="1" ht="15" customHeight="1">
      <c r="A32" s="11" t="s">
        <v>140</v>
      </c>
      <c r="B32" s="50" t="s">
        <v>90</v>
      </c>
      <c r="C32" s="11"/>
      <c r="D32" s="11"/>
      <c r="E32" s="11"/>
    </row>
    <row r="33" spans="1:5" s="42" customFormat="1" ht="15" customHeight="1">
      <c r="A33" s="11" t="s">
        <v>141</v>
      </c>
      <c r="B33" s="50" t="s">
        <v>92</v>
      </c>
      <c r="C33" s="11"/>
      <c r="D33" s="11"/>
      <c r="E33" s="11"/>
    </row>
    <row r="34" spans="1:5" s="42" customFormat="1" ht="15">
      <c r="A34" s="11" t="s">
        <v>143</v>
      </c>
      <c r="B34" s="50" t="s">
        <v>94</v>
      </c>
      <c r="C34" s="11"/>
      <c r="D34" s="11"/>
      <c r="E34" s="11"/>
    </row>
    <row r="35" spans="1:5" s="42" customFormat="1" ht="15">
      <c r="A35" s="10" t="s">
        <v>206</v>
      </c>
      <c r="B35" s="50" t="s">
        <v>96</v>
      </c>
      <c r="C35" s="11"/>
      <c r="D35" s="11"/>
      <c r="E35" s="11"/>
    </row>
    <row r="36" spans="1:5" s="42" customFormat="1" ht="15">
      <c r="A36" s="11" t="s">
        <v>145</v>
      </c>
      <c r="B36" s="50" t="s">
        <v>98</v>
      </c>
      <c r="C36" s="11"/>
      <c r="D36" s="11"/>
      <c r="E36" s="11"/>
    </row>
    <row r="37" spans="1:5" s="42" customFormat="1" ht="15">
      <c r="A37" s="11" t="s">
        <v>146</v>
      </c>
      <c r="B37" s="48" t="s">
        <v>207</v>
      </c>
      <c r="C37" s="11"/>
      <c r="D37" s="11"/>
      <c r="E37" s="11"/>
    </row>
    <row r="38" spans="1:5" s="42" customFormat="1" ht="15">
      <c r="A38" s="11"/>
      <c r="B38" s="48"/>
      <c r="C38" s="11"/>
      <c r="D38" s="11"/>
      <c r="E38" s="11"/>
    </row>
    <row r="39" spans="1:5" s="42" customFormat="1" ht="15.6">
      <c r="A39" s="9">
        <v>4</v>
      </c>
      <c r="B39" s="47" t="s">
        <v>154</v>
      </c>
      <c r="C39" s="11"/>
      <c r="D39" s="11"/>
      <c r="E39" s="11"/>
    </row>
    <row r="40" spans="1:5" s="42" customFormat="1" ht="15">
      <c r="A40" s="17"/>
      <c r="B40" s="50" t="s">
        <v>155</v>
      </c>
      <c r="C40" s="11"/>
      <c r="D40" s="11"/>
      <c r="E40" s="11"/>
    </row>
    <row r="41" spans="1:5" s="42" customFormat="1" ht="75.599999999999994">
      <c r="A41" s="17" t="s">
        <v>83</v>
      </c>
      <c r="B41" s="50" t="s">
        <v>208</v>
      </c>
      <c r="C41" s="11"/>
      <c r="D41" s="11"/>
      <c r="E41" s="11"/>
    </row>
    <row r="42" spans="1:5" s="42" customFormat="1" ht="58.5" customHeight="1">
      <c r="A42" s="13"/>
      <c r="B42" s="47" t="s">
        <v>157</v>
      </c>
      <c r="C42" s="18" t="s">
        <v>52</v>
      </c>
      <c r="D42" s="11"/>
      <c r="E42" s="11"/>
    </row>
    <row r="43" spans="1:5" s="42" customFormat="1" ht="30" hidden="1">
      <c r="A43" s="17" t="s">
        <v>209</v>
      </c>
      <c r="B43" s="50" t="s">
        <v>210</v>
      </c>
      <c r="C43" s="57">
        <v>15</v>
      </c>
      <c r="D43" s="11"/>
      <c r="E43" s="11"/>
    </row>
    <row r="44" spans="1:5" s="42" customFormat="1" ht="45" hidden="1">
      <c r="A44" s="17" t="s">
        <v>211</v>
      </c>
      <c r="B44" s="50" t="s">
        <v>212</v>
      </c>
      <c r="C44" s="57">
        <v>15</v>
      </c>
      <c r="D44" s="11"/>
      <c r="E44" s="11"/>
    </row>
    <row r="45" spans="1:5" s="42" customFormat="1" ht="30" hidden="1">
      <c r="A45" s="17" t="s">
        <v>213</v>
      </c>
      <c r="B45" s="48" t="s">
        <v>214</v>
      </c>
      <c r="C45" s="57">
        <v>15</v>
      </c>
      <c r="D45" s="11"/>
      <c r="E45" s="11"/>
    </row>
    <row r="46" spans="1:5" s="42" customFormat="1" ht="45" hidden="1">
      <c r="A46" s="17" t="s">
        <v>215</v>
      </c>
      <c r="B46" s="48" t="s">
        <v>216</v>
      </c>
      <c r="C46" s="57">
        <v>15</v>
      </c>
      <c r="D46" s="11"/>
      <c r="E46" s="11"/>
    </row>
    <row r="47" spans="1:5" s="42" customFormat="1" ht="46.15" hidden="1">
      <c r="A47" s="17" t="s">
        <v>217</v>
      </c>
      <c r="B47" s="48" t="s">
        <v>233</v>
      </c>
      <c r="C47" s="57">
        <v>10</v>
      </c>
      <c r="D47" s="11"/>
      <c r="E47" s="11"/>
    </row>
    <row r="48" spans="1:5" s="42" customFormat="1" ht="195" hidden="1">
      <c r="A48" s="17" t="s">
        <v>219</v>
      </c>
      <c r="B48" s="50" t="s">
        <v>234</v>
      </c>
      <c r="C48" s="57">
        <v>15</v>
      </c>
      <c r="D48" s="11"/>
      <c r="E48" s="11"/>
    </row>
    <row r="49" spans="1:5" s="42" customFormat="1" ht="45.6">
      <c r="A49" s="17" t="s">
        <v>158</v>
      </c>
      <c r="B49" s="50" t="s">
        <v>235</v>
      </c>
      <c r="C49" s="57">
        <v>30</v>
      </c>
      <c r="D49" s="11"/>
      <c r="E49" s="11"/>
    </row>
    <row r="50" spans="1:5" s="42" customFormat="1" ht="60.6">
      <c r="A50" s="17" t="s">
        <v>211</v>
      </c>
      <c r="B50" s="58" t="s">
        <v>236</v>
      </c>
      <c r="C50" s="57">
        <v>15</v>
      </c>
      <c r="D50" s="11"/>
      <c r="E50" s="11"/>
    </row>
    <row r="51" spans="1:5" s="42" customFormat="1" ht="106.5" customHeight="1">
      <c r="A51" s="17" t="s">
        <v>162</v>
      </c>
      <c r="B51" s="58" t="s">
        <v>237</v>
      </c>
      <c r="C51" s="57">
        <v>55</v>
      </c>
      <c r="D51" s="11"/>
      <c r="E51" s="11"/>
    </row>
    <row r="52" spans="1:5" s="42" customFormat="1" ht="15.6">
      <c r="A52" s="13"/>
      <c r="B52" s="47" t="s">
        <v>71</v>
      </c>
      <c r="C52" s="57">
        <f>SUM(C43:C50)-30</f>
        <v>100</v>
      </c>
      <c r="D52" s="11"/>
      <c r="E52" s="11"/>
    </row>
    <row r="53" spans="1:5" s="42" customFormat="1" ht="20.100000000000001" customHeight="1">
      <c r="A53" s="163" t="s">
        <v>223</v>
      </c>
      <c r="B53" s="153"/>
      <c r="C53" s="153"/>
      <c r="D53" s="153"/>
      <c r="E53" s="154"/>
    </row>
    <row r="54" spans="1:5" s="42" customFormat="1" ht="89.25" customHeight="1">
      <c r="A54" s="13" t="s">
        <v>85</v>
      </c>
      <c r="B54" s="58" t="s">
        <v>224</v>
      </c>
      <c r="C54" s="11"/>
      <c r="D54" s="11"/>
      <c r="E54" s="11"/>
    </row>
    <row r="55" spans="1:5" s="42" customFormat="1" ht="125.45" customHeight="1">
      <c r="A55" s="59" t="s">
        <v>225</v>
      </c>
      <c r="B55" s="60" t="s">
        <v>226</v>
      </c>
      <c r="C55" s="61"/>
      <c r="D55" s="61"/>
      <c r="E55" s="61"/>
    </row>
    <row r="56" spans="1:5" s="42" customFormat="1" ht="15">
      <c r="A56" s="13"/>
      <c r="B56" s="50"/>
      <c r="C56" s="11"/>
      <c r="D56" s="11"/>
      <c r="E56" s="11"/>
    </row>
    <row r="57" spans="1:5" s="42" customFormat="1" ht="15.6">
      <c r="A57" s="19">
        <v>5</v>
      </c>
      <c r="B57" s="47" t="s">
        <v>80</v>
      </c>
      <c r="C57" s="11"/>
      <c r="D57" s="11"/>
      <c r="E57" s="11"/>
    </row>
    <row r="58" spans="1:5" s="42" customFormat="1" ht="30">
      <c r="A58" s="17">
        <v>5.0999999999999996</v>
      </c>
      <c r="B58" s="50" t="s">
        <v>81</v>
      </c>
      <c r="C58" s="11"/>
      <c r="D58" s="11"/>
      <c r="E58" s="11"/>
    </row>
    <row r="59" spans="1:5" s="42" customFormat="1" ht="30">
      <c r="A59" s="17">
        <v>5.2</v>
      </c>
      <c r="B59" s="50" t="s">
        <v>170</v>
      </c>
      <c r="C59" s="11"/>
      <c r="D59" s="11"/>
      <c r="E59" s="11"/>
    </row>
    <row r="60" spans="1:5" s="42" customFormat="1" ht="75">
      <c r="A60" s="17">
        <v>5.3</v>
      </c>
      <c r="B60" s="50" t="s">
        <v>227</v>
      </c>
      <c r="C60" s="11"/>
      <c r="D60" s="11"/>
      <c r="E60" s="11"/>
    </row>
    <row r="61" spans="1:5" s="42" customFormat="1" ht="75">
      <c r="A61" s="17">
        <v>5.4</v>
      </c>
      <c r="B61" s="50" t="s">
        <v>228</v>
      </c>
      <c r="C61" s="11"/>
      <c r="D61" s="11"/>
      <c r="E61" s="11"/>
    </row>
    <row r="62" spans="1:5" s="42" customFormat="1" ht="15">
      <c r="A62" s="17"/>
      <c r="B62" s="50"/>
      <c r="C62" s="11"/>
      <c r="D62" s="11"/>
      <c r="E62" s="11"/>
    </row>
    <row r="63" spans="1:5" s="42" customFormat="1" ht="15.6">
      <c r="A63" s="19">
        <v>6</v>
      </c>
      <c r="B63" s="47" t="s">
        <v>229</v>
      </c>
      <c r="C63" s="11"/>
      <c r="D63" s="11"/>
      <c r="E63" s="11"/>
    </row>
    <row r="64" spans="1:5" s="42" customFormat="1" ht="30">
      <c r="A64" s="17">
        <v>6.1</v>
      </c>
      <c r="B64" s="50" t="s">
        <v>102</v>
      </c>
      <c r="C64" s="11"/>
      <c r="D64" s="11"/>
      <c r="E64" s="11"/>
    </row>
    <row r="65" spans="1:5" s="42" customFormat="1" ht="105">
      <c r="A65" s="17">
        <v>6.2</v>
      </c>
      <c r="B65" s="50" t="s">
        <v>190</v>
      </c>
      <c r="C65" s="11"/>
      <c r="D65" s="11"/>
      <c r="E65" s="11"/>
    </row>
    <row r="66" spans="1:5" s="42" customFormat="1" ht="45.6">
      <c r="A66" s="17">
        <v>6.3</v>
      </c>
      <c r="B66" s="50" t="s">
        <v>238</v>
      </c>
      <c r="C66" s="11"/>
      <c r="D66" s="11"/>
      <c r="E66" s="11"/>
    </row>
    <row r="67" spans="1:5" s="42" customFormat="1" ht="15">
      <c r="A67" s="17">
        <v>6.4</v>
      </c>
      <c r="B67" s="50" t="s">
        <v>194</v>
      </c>
      <c r="C67" s="11"/>
      <c r="D67" s="11"/>
      <c r="E67" s="11"/>
    </row>
    <row r="68" spans="1:5" s="42" customFormat="1" ht="18" customHeight="1">
      <c r="A68" s="17">
        <v>6.5</v>
      </c>
      <c r="B68" s="50" t="s">
        <v>196</v>
      </c>
      <c r="C68" s="11"/>
      <c r="D68" s="11"/>
      <c r="E68" s="11"/>
    </row>
  </sheetData>
  <mergeCells count="2">
    <mergeCell ref="A7:E7"/>
    <mergeCell ref="A53:E53"/>
  </mergeCells>
  <pageMargins left="0.7" right="0.7" top="0.75" bottom="0.75" header="0.3" footer="0.3"/>
  <pageSetup paperSize="9" scale="67" fitToHeight="8" orientation="portrait" r:id="rId1"/>
  <headerFooter>
    <oddFooter>&amp;C&amp;"-,Bold"&amp;14&amp;P/&amp;N</oddFooter>
  </headerFooter>
  <rowBreaks count="2" manualBreakCount="2">
    <brk id="38" max="4" man="1"/>
    <brk id="62"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59"/>
  <sheetViews>
    <sheetView view="pageBreakPreview" zoomScaleNormal="100" zoomScaleSheetLayoutView="100" workbookViewId="0">
      <selection activeCell="B16" sqref="B16"/>
    </sheetView>
  </sheetViews>
  <sheetFormatPr defaultColWidth="9.140625" defaultRowHeight="13.9"/>
  <cols>
    <col min="1" max="1" width="6.5703125" style="41" customWidth="1"/>
    <col min="2" max="2" width="96.7109375" style="45" customWidth="1"/>
    <col min="3" max="3" width="6.85546875" style="40" customWidth="1"/>
    <col min="4" max="4" width="5.85546875" style="40" customWidth="1"/>
    <col min="5" max="5" width="13.140625" style="40" customWidth="1"/>
    <col min="6" max="16384" width="9.140625" style="40"/>
  </cols>
  <sheetData>
    <row r="2" spans="1:5" ht="15" customHeight="1">
      <c r="A2" s="40"/>
    </row>
    <row r="3" spans="1:5">
      <c r="A3" s="40"/>
    </row>
    <row r="5" spans="1:5">
      <c r="B5" s="46"/>
    </row>
    <row r="7" spans="1:5" ht="53.65" customHeight="1">
      <c r="A7" s="160" t="s">
        <v>239</v>
      </c>
      <c r="B7" s="161"/>
      <c r="C7" s="162"/>
      <c r="D7" s="162"/>
      <c r="E7" s="162"/>
    </row>
    <row r="8" spans="1:5">
      <c r="A8" s="42"/>
      <c r="C8" s="53"/>
      <c r="D8" s="53"/>
      <c r="E8" s="53"/>
    </row>
    <row r="9" spans="1:5" s="42" customFormat="1" ht="15.6">
      <c r="A9" s="54" t="s">
        <v>1</v>
      </c>
      <c r="B9" s="55" t="s">
        <v>114</v>
      </c>
      <c r="C9" s="54" t="s">
        <v>9</v>
      </c>
      <c r="D9" s="54" t="s">
        <v>10</v>
      </c>
      <c r="E9" s="54" t="s">
        <v>11</v>
      </c>
    </row>
    <row r="10" spans="1:5" s="42" customFormat="1" ht="15.6">
      <c r="A10" s="9">
        <v>1</v>
      </c>
      <c r="B10" s="47" t="s">
        <v>115</v>
      </c>
      <c r="C10" s="11"/>
      <c r="D10" s="11"/>
      <c r="E10" s="11"/>
    </row>
    <row r="11" spans="1:5" s="42" customFormat="1" ht="15">
      <c r="A11" s="11" t="s">
        <v>13</v>
      </c>
      <c r="B11" s="48" t="s">
        <v>205</v>
      </c>
      <c r="C11" s="11"/>
      <c r="D11" s="11"/>
      <c r="E11" s="11"/>
    </row>
    <row r="12" spans="1:5" s="42" customFormat="1" ht="30">
      <c r="A12" s="10" t="s">
        <v>15</v>
      </c>
      <c r="B12" s="48" t="s">
        <v>134</v>
      </c>
      <c r="C12" s="11"/>
      <c r="D12" s="11"/>
      <c r="E12" s="11"/>
    </row>
    <row r="13" spans="1:5" s="42" customFormat="1" ht="45">
      <c r="A13" s="11" t="s">
        <v>17</v>
      </c>
      <c r="B13" s="48" t="s">
        <v>232</v>
      </c>
      <c r="C13" s="11"/>
      <c r="D13" s="11"/>
      <c r="E13" s="11"/>
    </row>
    <row r="14" spans="1:5" s="42" customFormat="1" ht="15">
      <c r="A14" s="11" t="s">
        <v>19</v>
      </c>
      <c r="B14" s="48" t="s">
        <v>117</v>
      </c>
      <c r="C14" s="11"/>
      <c r="D14" s="11"/>
      <c r="E14" s="11"/>
    </row>
    <row r="15" spans="1:5" s="42" customFormat="1" ht="30">
      <c r="A15" s="11" t="s">
        <v>21</v>
      </c>
      <c r="B15" s="73" t="s">
        <v>240</v>
      </c>
      <c r="C15" s="11"/>
      <c r="D15" s="11"/>
      <c r="E15" s="11"/>
    </row>
    <row r="16" spans="1:5" s="42" customFormat="1" ht="53.45" customHeight="1">
      <c r="A16" s="11" t="s">
        <v>23</v>
      </c>
      <c r="B16" s="50" t="s">
        <v>241</v>
      </c>
      <c r="C16" s="11"/>
      <c r="D16" s="11"/>
      <c r="E16" s="11"/>
    </row>
    <row r="17" spans="1:5" s="42" customFormat="1" ht="60">
      <c r="A17" s="11" t="s">
        <v>25</v>
      </c>
      <c r="B17" s="50" t="s">
        <v>242</v>
      </c>
      <c r="C17" s="11"/>
      <c r="D17" s="11"/>
      <c r="E17" s="11"/>
    </row>
    <row r="18" spans="1:5" s="42" customFormat="1" ht="45">
      <c r="A18" s="11" t="s">
        <v>27</v>
      </c>
      <c r="B18" s="50" t="s">
        <v>243</v>
      </c>
      <c r="C18" s="11"/>
      <c r="D18" s="11"/>
      <c r="E18" s="70"/>
    </row>
    <row r="19" spans="1:5" s="42" customFormat="1" ht="45">
      <c r="A19" s="11" t="s">
        <v>29</v>
      </c>
      <c r="B19" s="50" t="s">
        <v>244</v>
      </c>
      <c r="C19" s="11"/>
      <c r="D19" s="11"/>
      <c r="E19" s="70"/>
    </row>
    <row r="20" spans="1:5" s="42" customFormat="1" ht="30">
      <c r="A20" s="56" t="s">
        <v>31</v>
      </c>
      <c r="B20" s="50" t="s">
        <v>245</v>
      </c>
      <c r="C20" s="11"/>
      <c r="D20" s="11"/>
      <c r="E20" s="70"/>
    </row>
    <row r="21" spans="1:5" s="42" customFormat="1" ht="15">
      <c r="A21" s="10" t="s">
        <v>33</v>
      </c>
      <c r="B21" s="50" t="s">
        <v>201</v>
      </c>
      <c r="C21" s="11"/>
      <c r="D21" s="11"/>
      <c r="E21" s="70"/>
    </row>
    <row r="22" spans="1:5" s="42" customFormat="1" ht="30">
      <c r="A22" s="11" t="s">
        <v>35</v>
      </c>
      <c r="B22" s="50" t="s">
        <v>246</v>
      </c>
      <c r="C22" s="11"/>
      <c r="D22" s="11"/>
      <c r="E22" s="70"/>
    </row>
    <row r="23" spans="1:5" ht="27.6">
      <c r="A23" s="10" t="s">
        <v>37</v>
      </c>
      <c r="B23" s="45" t="s">
        <v>28</v>
      </c>
      <c r="C23" s="11"/>
      <c r="D23" s="11"/>
      <c r="E23" s="71"/>
    </row>
    <row r="24" spans="1:5" s="42" customFormat="1" ht="30">
      <c r="A24" s="10" t="s">
        <v>247</v>
      </c>
      <c r="B24" s="50" t="s">
        <v>248</v>
      </c>
      <c r="C24" s="11"/>
      <c r="D24" s="11"/>
      <c r="E24" s="11"/>
    </row>
    <row r="25" spans="1:5" s="42" customFormat="1" ht="75">
      <c r="A25" s="10" t="s">
        <v>249</v>
      </c>
      <c r="B25" s="50" t="s">
        <v>227</v>
      </c>
      <c r="C25" s="11"/>
      <c r="D25" s="11"/>
      <c r="E25" s="11"/>
    </row>
    <row r="26" spans="1:5" s="42" customFormat="1" ht="30">
      <c r="A26" s="10" t="s">
        <v>250</v>
      </c>
      <c r="B26" s="48" t="s">
        <v>34</v>
      </c>
      <c r="C26" s="11"/>
      <c r="D26" s="11"/>
      <c r="E26" s="11"/>
    </row>
    <row r="27" spans="1:5" s="42" customFormat="1" ht="15">
      <c r="A27" s="11"/>
      <c r="B27" s="48"/>
      <c r="C27" s="11"/>
      <c r="D27" s="11"/>
      <c r="E27" s="11"/>
    </row>
    <row r="28" spans="1:5" s="42" customFormat="1" ht="15.6">
      <c r="A28" s="9">
        <v>2</v>
      </c>
      <c r="B28" s="47" t="s">
        <v>154</v>
      </c>
      <c r="C28" s="11"/>
      <c r="D28" s="11"/>
      <c r="E28" s="11"/>
    </row>
    <row r="29" spans="1:5" s="42" customFormat="1" ht="15">
      <c r="A29" s="17"/>
      <c r="B29" s="50" t="s">
        <v>155</v>
      </c>
      <c r="C29" s="11"/>
      <c r="D29" s="11"/>
      <c r="E29" s="11"/>
    </row>
    <row r="30" spans="1:5" s="42" customFormat="1" ht="75.599999999999994">
      <c r="A30" s="17" t="s">
        <v>125</v>
      </c>
      <c r="B30" s="50" t="s">
        <v>208</v>
      </c>
      <c r="C30" s="11"/>
      <c r="D30" s="11"/>
      <c r="E30" s="11"/>
    </row>
    <row r="31" spans="1:5" s="42" customFormat="1" ht="58.5" customHeight="1">
      <c r="A31" s="13"/>
      <c r="B31" s="47" t="s">
        <v>157</v>
      </c>
      <c r="C31" s="18" t="s">
        <v>52</v>
      </c>
      <c r="D31" s="11"/>
      <c r="E31" s="11"/>
    </row>
    <row r="32" spans="1:5" s="42" customFormat="1" ht="172.15" customHeight="1">
      <c r="A32" s="17" t="s">
        <v>251</v>
      </c>
      <c r="B32" s="50" t="s">
        <v>252</v>
      </c>
      <c r="C32" s="57">
        <v>40</v>
      </c>
      <c r="D32" s="11"/>
      <c r="E32" s="11"/>
    </row>
    <row r="33" spans="1:5" s="42" customFormat="1" ht="286.89999999999998" customHeight="1">
      <c r="A33" s="164" t="s">
        <v>253</v>
      </c>
      <c r="B33" s="74" t="s">
        <v>254</v>
      </c>
      <c r="C33" s="166">
        <v>60</v>
      </c>
      <c r="D33" s="168"/>
      <c r="E33" s="168"/>
    </row>
    <row r="34" spans="1:5" s="42" customFormat="1" ht="363.6" customHeight="1">
      <c r="A34" s="165"/>
      <c r="B34" s="75" t="s">
        <v>255</v>
      </c>
      <c r="C34" s="167"/>
      <c r="D34" s="169"/>
      <c r="E34" s="169"/>
    </row>
    <row r="35" spans="1:5" s="42" customFormat="1" ht="15.6">
      <c r="A35" s="13"/>
      <c r="B35" s="47" t="s">
        <v>71</v>
      </c>
      <c r="C35" s="57">
        <f>SUM(C32:C34)</f>
        <v>100</v>
      </c>
      <c r="D35" s="11"/>
      <c r="E35" s="11"/>
    </row>
    <row r="36" spans="1:5" s="42" customFormat="1" ht="20.100000000000001" customHeight="1">
      <c r="A36" s="163" t="s">
        <v>223</v>
      </c>
      <c r="B36" s="153"/>
      <c r="C36" s="153"/>
      <c r="D36" s="153"/>
      <c r="E36" s="154"/>
    </row>
    <row r="37" spans="1:5" s="42" customFormat="1" ht="89.25" customHeight="1">
      <c r="A37" s="13" t="s">
        <v>127</v>
      </c>
      <c r="B37" s="58" t="s">
        <v>224</v>
      </c>
      <c r="C37" s="11"/>
      <c r="D37" s="11"/>
      <c r="E37" s="11"/>
    </row>
    <row r="38" spans="1:5" s="42" customFormat="1" ht="146.44999999999999" customHeight="1">
      <c r="A38" s="59" t="s">
        <v>45</v>
      </c>
      <c r="B38" s="60" t="s">
        <v>256</v>
      </c>
      <c r="C38" s="61"/>
      <c r="D38" s="61"/>
      <c r="E38" s="61"/>
    </row>
    <row r="39" spans="1:5" s="42" customFormat="1" ht="15">
      <c r="A39" s="13"/>
      <c r="B39" s="50"/>
      <c r="C39" s="11"/>
      <c r="D39" s="11"/>
      <c r="E39" s="11"/>
    </row>
    <row r="40" spans="1:5" s="42" customFormat="1" ht="15.6">
      <c r="A40" s="19">
        <v>3</v>
      </c>
      <c r="B40" s="47" t="s">
        <v>80</v>
      </c>
      <c r="C40" s="11"/>
      <c r="D40" s="11"/>
      <c r="E40" s="11"/>
    </row>
    <row r="41" spans="1:5" s="42" customFormat="1" ht="30">
      <c r="A41" s="17">
        <v>3.1</v>
      </c>
      <c r="B41" s="50" t="s">
        <v>81</v>
      </c>
      <c r="C41" s="11"/>
      <c r="D41" s="11"/>
      <c r="E41" s="11"/>
    </row>
    <row r="42" spans="1:5" s="42" customFormat="1" ht="15">
      <c r="A42" s="17"/>
      <c r="B42" s="50"/>
      <c r="C42" s="11"/>
      <c r="D42" s="11"/>
      <c r="E42" s="11"/>
    </row>
    <row r="43" spans="1:5" s="42" customFormat="1" ht="15.6">
      <c r="A43" s="19">
        <v>4</v>
      </c>
      <c r="B43" s="47" t="s">
        <v>82</v>
      </c>
      <c r="C43" s="11"/>
      <c r="D43" s="11"/>
      <c r="E43" s="11"/>
    </row>
    <row r="44" spans="1:5" s="42" customFormat="1" ht="15">
      <c r="A44" s="11" t="s">
        <v>83</v>
      </c>
      <c r="B44" s="50" t="s">
        <v>84</v>
      </c>
      <c r="C44" s="11"/>
      <c r="D44" s="11"/>
      <c r="E44" s="11"/>
    </row>
    <row r="45" spans="1:5" s="42" customFormat="1" ht="15">
      <c r="A45" s="11" t="s">
        <v>85</v>
      </c>
      <c r="B45" s="50" t="s">
        <v>86</v>
      </c>
      <c r="C45" s="11"/>
      <c r="D45" s="11"/>
      <c r="E45" s="11"/>
    </row>
    <row r="46" spans="1:5" s="42" customFormat="1" ht="15">
      <c r="A46" s="11" t="s">
        <v>87</v>
      </c>
      <c r="B46" s="50" t="s">
        <v>88</v>
      </c>
      <c r="C46" s="11"/>
      <c r="D46" s="11"/>
      <c r="E46" s="11"/>
    </row>
    <row r="47" spans="1:5" s="42" customFormat="1" ht="15">
      <c r="A47" s="11" t="s">
        <v>89</v>
      </c>
      <c r="B47" s="50" t="s">
        <v>90</v>
      </c>
      <c r="C47" s="11"/>
      <c r="D47" s="11"/>
      <c r="E47" s="11"/>
    </row>
    <row r="48" spans="1:5" s="42" customFormat="1" ht="15">
      <c r="A48" s="11" t="s">
        <v>91</v>
      </c>
      <c r="B48" s="50" t="s">
        <v>92</v>
      </c>
      <c r="C48" s="11"/>
      <c r="D48" s="11"/>
      <c r="E48" s="11"/>
    </row>
    <row r="49" spans="1:5" s="42" customFormat="1" ht="15">
      <c r="A49" s="11" t="s">
        <v>93</v>
      </c>
      <c r="B49" s="50" t="s">
        <v>94</v>
      </c>
      <c r="C49" s="11"/>
      <c r="D49" s="11"/>
      <c r="E49" s="11"/>
    </row>
    <row r="50" spans="1:5" s="42" customFormat="1" ht="15">
      <c r="A50" s="10" t="s">
        <v>95</v>
      </c>
      <c r="B50" s="50" t="s">
        <v>96</v>
      </c>
      <c r="C50" s="11"/>
      <c r="D50" s="11"/>
      <c r="E50" s="11"/>
    </row>
    <row r="51" spans="1:5" s="42" customFormat="1" ht="15">
      <c r="A51" s="11" t="s">
        <v>97</v>
      </c>
      <c r="B51" s="50" t="s">
        <v>98</v>
      </c>
      <c r="C51" s="11"/>
      <c r="D51" s="11"/>
      <c r="E51" s="11"/>
    </row>
    <row r="52" spans="1:5" s="42" customFormat="1" ht="15">
      <c r="A52" s="11" t="s">
        <v>99</v>
      </c>
      <c r="B52" s="48" t="s">
        <v>207</v>
      </c>
      <c r="C52" s="11"/>
      <c r="D52" s="11"/>
      <c r="E52" s="11"/>
    </row>
    <row r="53" spans="1:5" s="42" customFormat="1" ht="30">
      <c r="A53" s="17" t="s">
        <v>101</v>
      </c>
      <c r="B53" s="50" t="s">
        <v>102</v>
      </c>
      <c r="C53" s="11"/>
      <c r="D53" s="11"/>
      <c r="E53" s="11"/>
    </row>
    <row r="54" spans="1:5" s="42" customFormat="1" ht="105">
      <c r="A54" s="17" t="s">
        <v>103</v>
      </c>
      <c r="B54" s="50" t="s">
        <v>190</v>
      </c>
      <c r="C54" s="11"/>
      <c r="D54" s="11"/>
      <c r="E54" s="11"/>
    </row>
    <row r="55" spans="1:5" s="42" customFormat="1" ht="45.6">
      <c r="A55" s="17" t="s">
        <v>105</v>
      </c>
      <c r="B55" s="50" t="s">
        <v>257</v>
      </c>
      <c r="C55" s="11"/>
      <c r="D55" s="11"/>
      <c r="E55" s="11"/>
    </row>
    <row r="56" spans="1:5" s="42" customFormat="1" ht="15">
      <c r="A56" s="17" t="s">
        <v>107</v>
      </c>
      <c r="B56" s="50" t="s">
        <v>106</v>
      </c>
      <c r="C56" s="11"/>
      <c r="D56" s="11"/>
      <c r="E56" s="11"/>
    </row>
    <row r="57" spans="1:5" s="42" customFormat="1" ht="15">
      <c r="A57" s="17" t="s">
        <v>109</v>
      </c>
      <c r="B57" s="50" t="s">
        <v>108</v>
      </c>
      <c r="C57" s="11"/>
      <c r="D57" s="11"/>
      <c r="E57" s="11"/>
    </row>
    <row r="58" spans="1:5" s="42" customFormat="1" ht="30">
      <c r="A58" s="17" t="s">
        <v>111</v>
      </c>
      <c r="B58" s="50" t="s">
        <v>110</v>
      </c>
      <c r="C58" s="11"/>
      <c r="D58" s="11"/>
      <c r="E58" s="11"/>
    </row>
    <row r="59" spans="1:5" s="42" customFormat="1" ht="18" customHeight="1">
      <c r="A59" s="17" t="s">
        <v>258</v>
      </c>
      <c r="B59" s="50" t="s">
        <v>112</v>
      </c>
      <c r="C59" s="11"/>
      <c r="D59" s="11"/>
      <c r="E59" s="11"/>
    </row>
  </sheetData>
  <mergeCells count="6">
    <mergeCell ref="A36:E36"/>
    <mergeCell ref="A7:E7"/>
    <mergeCell ref="A33:A34"/>
    <mergeCell ref="C33:C34"/>
    <mergeCell ref="D33:D34"/>
    <mergeCell ref="E33:E34"/>
  </mergeCells>
  <pageMargins left="0.7" right="0.7" top="0.75" bottom="0.75" header="0.3" footer="0.3"/>
  <pageSetup paperSize="9" scale="53" fitToHeight="8" orientation="portrait" r:id="rId1"/>
  <headerFooter>
    <oddFooter>&amp;C&amp;"-,Bold"&amp;14&amp;P/&amp;N</oddFooter>
  </headerFooter>
  <rowBreaks count="2" manualBreakCount="2">
    <brk id="27" max="4" man="1"/>
    <brk id="42"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1"/>
  <sheetViews>
    <sheetView view="pageBreakPreview" topLeftCell="A7" zoomScale="80" zoomScaleNormal="100" zoomScaleSheetLayoutView="80" workbookViewId="0">
      <selection activeCell="G11" sqref="G11"/>
    </sheetView>
  </sheetViews>
  <sheetFormatPr defaultRowHeight="14.45"/>
  <cols>
    <col min="1" max="1" width="22.85546875" customWidth="1"/>
    <col min="2" max="2" width="10.42578125" customWidth="1"/>
    <col min="3" max="3" width="16.42578125" customWidth="1"/>
    <col min="4" max="4" width="20.140625" customWidth="1"/>
    <col min="5" max="5" width="16.42578125" customWidth="1"/>
    <col min="6" max="6" width="17.85546875" bestFit="1" customWidth="1"/>
  </cols>
  <sheetData>
    <row r="1" spans="1:6" ht="15">
      <c r="A1" s="7"/>
      <c r="B1" s="7"/>
      <c r="C1" s="7"/>
      <c r="D1" s="7"/>
      <c r="E1" s="7"/>
      <c r="F1" s="7"/>
    </row>
    <row r="2" spans="1:6" ht="15">
      <c r="A2" s="7"/>
      <c r="B2" s="7"/>
      <c r="C2" s="7"/>
      <c r="D2" s="7"/>
      <c r="E2" s="7"/>
      <c r="F2" s="7"/>
    </row>
    <row r="3" spans="1:6" ht="15">
      <c r="A3" s="7"/>
      <c r="B3" s="7"/>
      <c r="C3" s="7"/>
      <c r="D3" s="7"/>
      <c r="E3" s="7"/>
      <c r="F3" s="7"/>
    </row>
    <row r="4" spans="1:6" ht="15">
      <c r="A4" s="7"/>
      <c r="B4" s="7"/>
      <c r="C4" s="7"/>
      <c r="D4" s="7"/>
      <c r="E4" s="7"/>
      <c r="F4" s="7"/>
    </row>
    <row r="5" spans="1:6" ht="15">
      <c r="A5" s="7"/>
      <c r="B5" s="7"/>
      <c r="C5" s="7"/>
      <c r="D5" s="7"/>
      <c r="E5" s="7"/>
      <c r="F5" s="7"/>
    </row>
    <row r="6" spans="1:6" ht="15">
      <c r="A6" s="7"/>
      <c r="B6" s="7"/>
      <c r="C6" s="7"/>
      <c r="D6" s="7"/>
      <c r="E6" s="7"/>
      <c r="F6" s="7"/>
    </row>
    <row r="7" spans="1:6" ht="18.600000000000001" customHeight="1">
      <c r="A7" s="170" t="s">
        <v>259</v>
      </c>
      <c r="B7" s="170"/>
      <c r="C7" s="170"/>
      <c r="D7" s="170"/>
      <c r="E7" s="170"/>
      <c r="F7" s="170"/>
    </row>
    <row r="8" spans="1:6" ht="15.6">
      <c r="A8" s="8" t="s">
        <v>260</v>
      </c>
      <c r="B8" s="8" t="s">
        <v>261</v>
      </c>
      <c r="C8" s="5" t="s">
        <v>262</v>
      </c>
      <c r="D8" s="5" t="s">
        <v>263</v>
      </c>
      <c r="E8" s="5" t="s">
        <v>264</v>
      </c>
      <c r="F8" s="5" t="s">
        <v>265</v>
      </c>
    </row>
    <row r="9" spans="1:6" ht="159.6" customHeight="1">
      <c r="A9" s="8" t="s">
        <v>266</v>
      </c>
      <c r="B9" s="8" t="s">
        <v>267</v>
      </c>
      <c r="C9" s="5" t="s">
        <v>268</v>
      </c>
      <c r="D9" s="39" t="s">
        <v>269</v>
      </c>
      <c r="E9" s="5" t="s">
        <v>270</v>
      </c>
      <c r="F9" s="5" t="s">
        <v>271</v>
      </c>
    </row>
    <row r="10" spans="1:6" ht="93" customHeight="1">
      <c r="A10" s="76" t="s">
        <v>272</v>
      </c>
      <c r="B10" s="137">
        <v>180</v>
      </c>
      <c r="C10" s="138" t="s">
        <v>273</v>
      </c>
      <c r="D10" s="139" t="s">
        <v>274</v>
      </c>
      <c r="E10" s="140">
        <v>3</v>
      </c>
      <c r="F10" s="140">
        <v>2</v>
      </c>
    </row>
    <row r="11" spans="1:6" ht="184.9" customHeight="1">
      <c r="A11" s="22" t="s">
        <v>275</v>
      </c>
      <c r="B11" s="85">
        <f>'Workspace Norm'!G24</f>
        <v>72</v>
      </c>
      <c r="C11" s="27" t="s">
        <v>276</v>
      </c>
      <c r="D11" s="23" t="s">
        <v>277</v>
      </c>
      <c r="E11" s="23">
        <v>3</v>
      </c>
      <c r="F11" s="23" t="s">
        <v>278</v>
      </c>
    </row>
  </sheetData>
  <mergeCells count="1">
    <mergeCell ref="A7:F7"/>
  </mergeCells>
  <pageMargins left="0.7" right="0.7" top="0.75" bottom="0.75" header="0.3" footer="0.3"/>
  <pageSetup paperSize="9" scale="83" fitToHeight="0" orientation="portrait" r:id="rId1"/>
  <headerFooter>
    <oddFooter>&amp;C&amp;"Arial,Bold"&amp;14&amp;P/&amp;N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8"/>
  <sheetViews>
    <sheetView tabSelected="1" view="pageBreakPreview" zoomScaleNormal="100" zoomScaleSheetLayoutView="100" workbookViewId="0">
      <selection activeCell="G26" sqref="G26"/>
    </sheetView>
  </sheetViews>
  <sheetFormatPr defaultRowHeight="14.45"/>
  <cols>
    <col min="1" max="1" width="42" customWidth="1"/>
    <col min="2" max="2" width="14.140625" customWidth="1"/>
    <col min="3" max="4" width="11.85546875" customWidth="1"/>
    <col min="5" max="5" width="10.140625" customWidth="1"/>
    <col min="6" max="6" width="15.42578125" customWidth="1"/>
    <col min="7" max="7" width="10.85546875" style="4" customWidth="1"/>
    <col min="8" max="8" width="31.42578125" style="62" bestFit="1" customWidth="1"/>
  </cols>
  <sheetData>
    <row r="1" spans="1:8">
      <c r="B1" s="1"/>
      <c r="C1" s="2"/>
      <c r="D1" s="2"/>
      <c r="E1" s="2"/>
      <c r="F1" s="2"/>
      <c r="G1" s="3"/>
    </row>
    <row r="2" spans="1:8" ht="60" customHeight="1">
      <c r="A2" s="2"/>
      <c r="B2" s="1"/>
      <c r="C2" s="4"/>
      <c r="D2" s="4"/>
      <c r="E2" s="4"/>
      <c r="F2" s="2"/>
      <c r="G2" s="3"/>
    </row>
    <row r="3" spans="1:8" ht="26.1" customHeight="1">
      <c r="A3" s="143" t="s">
        <v>279</v>
      </c>
      <c r="B3" s="144"/>
      <c r="C3" s="144"/>
      <c r="D3" s="144"/>
      <c r="E3" s="144"/>
      <c r="F3" s="144"/>
      <c r="G3" s="144"/>
      <c r="H3" s="144"/>
    </row>
    <row r="4" spans="1:8" ht="78">
      <c r="A4" s="28" t="s">
        <v>280</v>
      </c>
      <c r="B4" s="5" t="s">
        <v>281</v>
      </c>
      <c r="C4" s="5" t="s">
        <v>282</v>
      </c>
      <c r="D4" s="5" t="s">
        <v>283</v>
      </c>
      <c r="E4" s="5" t="s">
        <v>284</v>
      </c>
      <c r="F4" s="5" t="s">
        <v>285</v>
      </c>
      <c r="G4" s="5" t="s">
        <v>286</v>
      </c>
      <c r="H4" s="63" t="s">
        <v>287</v>
      </c>
    </row>
    <row r="5" spans="1:8" ht="15.6">
      <c r="A5" s="29" t="s">
        <v>288</v>
      </c>
      <c r="B5" s="6"/>
      <c r="C5" s="6"/>
      <c r="D5" s="6"/>
      <c r="E5" s="6"/>
      <c r="F5" s="6"/>
      <c r="G5" s="6"/>
      <c r="H5" s="64"/>
    </row>
    <row r="6" spans="1:8" ht="15">
      <c r="A6" s="32" t="s">
        <v>289</v>
      </c>
      <c r="B6" s="86">
        <v>1</v>
      </c>
      <c r="C6" s="86">
        <v>1</v>
      </c>
      <c r="D6" s="86"/>
      <c r="E6" s="86"/>
      <c r="F6" s="31">
        <v>9</v>
      </c>
      <c r="G6" s="30">
        <f t="shared" ref="G6:G8" si="0">B6*F6</f>
        <v>9</v>
      </c>
      <c r="H6" s="65" t="s">
        <v>266</v>
      </c>
    </row>
    <row r="7" spans="1:8" ht="151.9">
      <c r="A7" s="13" t="s">
        <v>290</v>
      </c>
      <c r="B7" s="86">
        <v>2</v>
      </c>
      <c r="C7" s="86"/>
      <c r="D7" s="86">
        <v>1</v>
      </c>
      <c r="E7" s="112"/>
      <c r="F7" s="81">
        <v>4</v>
      </c>
      <c r="G7" s="82">
        <f>D7*F7</f>
        <v>4</v>
      </c>
      <c r="H7" s="65" t="s">
        <v>291</v>
      </c>
    </row>
    <row r="8" spans="1:8" ht="15">
      <c r="A8" s="13" t="s">
        <v>292</v>
      </c>
      <c r="B8" s="86">
        <v>1</v>
      </c>
      <c r="C8" s="86">
        <v>1</v>
      </c>
      <c r="D8" s="86"/>
      <c r="E8" s="86"/>
      <c r="F8" s="43">
        <v>10</v>
      </c>
      <c r="G8" s="44">
        <f t="shared" si="0"/>
        <v>10</v>
      </c>
      <c r="H8" s="65" t="s">
        <v>266</v>
      </c>
    </row>
    <row r="9" spans="1:8" ht="15.6">
      <c r="A9" s="29" t="s">
        <v>293</v>
      </c>
      <c r="B9" s="87">
        <f t="shared" ref="B9:G9" si="1">SUM(B6:B8)</f>
        <v>4</v>
      </c>
      <c r="C9" s="87">
        <f t="shared" si="1"/>
        <v>2</v>
      </c>
      <c r="D9" s="87">
        <f t="shared" si="1"/>
        <v>1</v>
      </c>
      <c r="E9" s="87">
        <f t="shared" si="1"/>
        <v>0</v>
      </c>
      <c r="F9" s="78">
        <f t="shared" si="1"/>
        <v>23</v>
      </c>
      <c r="G9" s="79">
        <f t="shared" si="1"/>
        <v>23</v>
      </c>
      <c r="H9" s="72"/>
    </row>
    <row r="10" spans="1:8" ht="31.15">
      <c r="A10" s="29" t="s">
        <v>294</v>
      </c>
      <c r="B10" s="87"/>
      <c r="C10" s="87"/>
      <c r="D10" s="87"/>
      <c r="E10" s="87"/>
      <c r="F10" s="6"/>
      <c r="G10" s="6"/>
      <c r="H10" s="66"/>
    </row>
    <row r="11" spans="1:8" ht="15">
      <c r="A11" s="13" t="s">
        <v>295</v>
      </c>
      <c r="B11" s="86"/>
      <c r="C11" s="86">
        <v>1</v>
      </c>
      <c r="D11" s="86"/>
      <c r="E11" s="86"/>
      <c r="F11" s="31">
        <v>3</v>
      </c>
      <c r="G11" s="30">
        <f t="shared" ref="G11:G14" si="2">C11*F11</f>
        <v>3</v>
      </c>
      <c r="H11" s="65"/>
    </row>
    <row r="12" spans="1:8" ht="15">
      <c r="A12" s="13" t="s">
        <v>296</v>
      </c>
      <c r="B12" s="86"/>
      <c r="C12" s="86"/>
      <c r="D12" s="86"/>
      <c r="E12" s="86">
        <v>1</v>
      </c>
      <c r="F12" s="31">
        <v>9</v>
      </c>
      <c r="G12" s="30">
        <v>9</v>
      </c>
      <c r="H12" s="67"/>
    </row>
    <row r="13" spans="1:8" ht="15" hidden="1">
      <c r="A13" s="13" t="s">
        <v>297</v>
      </c>
      <c r="B13" s="86"/>
      <c r="C13" s="86"/>
      <c r="D13" s="86"/>
      <c r="E13" s="86"/>
      <c r="F13" s="31">
        <v>0</v>
      </c>
      <c r="G13" s="30">
        <f t="shared" si="2"/>
        <v>0</v>
      </c>
      <c r="H13" s="67"/>
    </row>
    <row r="14" spans="1:8" ht="15" hidden="1">
      <c r="A14" s="13" t="s">
        <v>298</v>
      </c>
      <c r="B14" s="86"/>
      <c r="C14" s="86"/>
      <c r="D14" s="86"/>
      <c r="E14" s="86"/>
      <c r="F14" s="31">
        <v>0</v>
      </c>
      <c r="G14" s="30">
        <f t="shared" si="2"/>
        <v>0</v>
      </c>
      <c r="H14" s="67"/>
    </row>
    <row r="15" spans="1:8" ht="15" hidden="1">
      <c r="A15" s="13" t="s">
        <v>299</v>
      </c>
      <c r="B15" s="86"/>
      <c r="C15" s="86"/>
      <c r="D15" s="86"/>
      <c r="E15" s="86"/>
      <c r="F15" s="31">
        <v>0</v>
      </c>
      <c r="G15" s="30">
        <f t="shared" ref="G15:G20" si="3">C15*F15</f>
        <v>0</v>
      </c>
      <c r="H15" s="67"/>
    </row>
    <row r="16" spans="1:8" ht="15">
      <c r="A16" s="13" t="s">
        <v>300</v>
      </c>
      <c r="B16" s="86"/>
      <c r="C16" s="86">
        <v>1</v>
      </c>
      <c r="D16" s="86"/>
      <c r="E16" s="86"/>
      <c r="F16" s="51">
        <v>4.5</v>
      </c>
      <c r="G16" s="83">
        <f t="shared" si="3"/>
        <v>4.5</v>
      </c>
      <c r="H16" s="65"/>
    </row>
    <row r="17" spans="1:8" ht="15">
      <c r="A17" s="13" t="s">
        <v>301</v>
      </c>
      <c r="B17" s="86"/>
      <c r="C17" s="86">
        <v>1</v>
      </c>
      <c r="D17" s="86"/>
      <c r="E17" s="86"/>
      <c r="F17" s="51">
        <v>4.5</v>
      </c>
      <c r="G17" s="83">
        <f>C17*F17</f>
        <v>4.5</v>
      </c>
      <c r="H17" s="65"/>
    </row>
    <row r="18" spans="1:8" ht="15">
      <c r="A18" s="13" t="s">
        <v>295</v>
      </c>
      <c r="B18" s="86"/>
      <c r="C18" s="86">
        <v>1</v>
      </c>
      <c r="D18" s="86"/>
      <c r="E18" s="86"/>
      <c r="F18" s="51" t="s">
        <v>302</v>
      </c>
      <c r="G18" s="83" t="s">
        <v>302</v>
      </c>
      <c r="H18" s="65"/>
    </row>
    <row r="19" spans="1:8" ht="69" customHeight="1">
      <c r="A19" s="13" t="s">
        <v>303</v>
      </c>
      <c r="B19" s="86"/>
      <c r="C19" s="86">
        <v>2</v>
      </c>
      <c r="D19" s="86"/>
      <c r="E19" s="86"/>
      <c r="F19" s="51">
        <v>6</v>
      </c>
      <c r="G19" s="83">
        <f t="shared" si="3"/>
        <v>12</v>
      </c>
      <c r="H19" s="80" t="s">
        <v>304</v>
      </c>
    </row>
    <row r="20" spans="1:8" ht="15">
      <c r="A20" s="13" t="s">
        <v>305</v>
      </c>
      <c r="B20" s="86"/>
      <c r="C20" s="86">
        <v>1</v>
      </c>
      <c r="D20" s="86"/>
      <c r="E20" s="86"/>
      <c r="F20" s="81">
        <v>4</v>
      </c>
      <c r="G20" s="82">
        <f t="shared" si="3"/>
        <v>4</v>
      </c>
      <c r="H20" s="65" t="s">
        <v>306</v>
      </c>
    </row>
    <row r="21" spans="1:8" ht="15.6">
      <c r="A21" s="29" t="s">
        <v>307</v>
      </c>
      <c r="B21" s="6">
        <f>SUM(B11:B20)</f>
        <v>0</v>
      </c>
      <c r="C21" s="6">
        <f>SUM(C11:C20)</f>
        <v>7</v>
      </c>
      <c r="D21" s="6">
        <f>SUM(D11:D20)</f>
        <v>0</v>
      </c>
      <c r="E21" s="6">
        <f t="shared" ref="E21" si="4">SUM(E11:E20)</f>
        <v>1</v>
      </c>
      <c r="F21" s="78">
        <f t="shared" ref="F21" si="5">SUM(F11:F20)</f>
        <v>31</v>
      </c>
      <c r="G21" s="78">
        <f>SUM(G11:G20)</f>
        <v>37</v>
      </c>
      <c r="H21" s="65"/>
    </row>
    <row r="22" spans="1:8" ht="15.6">
      <c r="A22" s="14" t="s">
        <v>308</v>
      </c>
      <c r="B22" s="33"/>
      <c r="C22" s="33"/>
      <c r="D22" s="33"/>
      <c r="E22" s="33"/>
      <c r="F22" s="52"/>
      <c r="G22" s="77">
        <f>G9+G21</f>
        <v>60</v>
      </c>
      <c r="H22" s="72"/>
    </row>
    <row r="23" spans="1:8" ht="15.6">
      <c r="A23" s="13" t="s">
        <v>309</v>
      </c>
      <c r="B23" s="30"/>
      <c r="C23" s="30"/>
      <c r="D23" s="30"/>
      <c r="E23" s="30"/>
      <c r="F23" s="51"/>
      <c r="G23" s="77">
        <f>G22*20/100</f>
        <v>12</v>
      </c>
      <c r="H23" s="72"/>
    </row>
    <row r="24" spans="1:8" ht="15.6">
      <c r="A24" s="14" t="s">
        <v>310</v>
      </c>
      <c r="B24" s="34">
        <f>B9+B21</f>
        <v>4</v>
      </c>
      <c r="C24" s="34">
        <f>C9+C21</f>
        <v>9</v>
      </c>
      <c r="D24" s="34">
        <f t="shared" ref="D24:F24" si="6">D9+D21</f>
        <v>1</v>
      </c>
      <c r="E24" s="34">
        <f t="shared" si="6"/>
        <v>1</v>
      </c>
      <c r="F24" s="69">
        <f t="shared" si="6"/>
        <v>54</v>
      </c>
      <c r="G24" s="84">
        <f>G22+G23</f>
        <v>72</v>
      </c>
      <c r="H24" s="72" t="s">
        <v>311</v>
      </c>
    </row>
    <row r="25" spans="1:8" ht="38.450000000000003" customHeight="1">
      <c r="A25" s="145" t="s">
        <v>312</v>
      </c>
      <c r="B25" s="146"/>
      <c r="C25" s="146"/>
      <c r="D25" s="146"/>
      <c r="E25" s="146"/>
      <c r="F25" s="147"/>
      <c r="G25" s="141" t="s">
        <v>313</v>
      </c>
      <c r="H25" s="68" t="s">
        <v>314</v>
      </c>
    </row>
    <row r="26" spans="1:8" ht="16.149999999999999" thickBot="1">
      <c r="A26" s="134" t="s">
        <v>315</v>
      </c>
      <c r="B26" s="135"/>
      <c r="C26" s="136">
        <f>B24</f>
        <v>4</v>
      </c>
      <c r="D26" s="38"/>
      <c r="E26" s="38"/>
      <c r="F26" s="53"/>
      <c r="G26" s="142"/>
      <c r="H26" s="45"/>
    </row>
    <row r="27" spans="1:8" ht="31.9" thickBot="1">
      <c r="A27" s="35" t="s">
        <v>316</v>
      </c>
      <c r="B27" s="36"/>
      <c r="C27" s="37">
        <f>C24+D24</f>
        <v>10</v>
      </c>
      <c r="D27" s="38"/>
      <c r="E27" s="38"/>
      <c r="F27" s="53"/>
      <c r="G27" s="142"/>
      <c r="H27" s="45"/>
    </row>
    <row r="28" spans="1:8">
      <c r="H28" s="88"/>
    </row>
  </sheetData>
  <mergeCells count="2">
    <mergeCell ref="A3:H3"/>
    <mergeCell ref="A25:F25"/>
  </mergeCells>
  <pageMargins left="0.7" right="0.7" top="0.75" bottom="0.75" header="0.3" footer="0.3"/>
  <pageSetup paperSize="9" scale="59" fitToHeight="0" orientation="portrait" r:id="rId1"/>
  <headerFooter>
    <oddFooter>&amp;C&amp;"Arial,Bold"&amp;12&amp;P/&amp;N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BE42D28B9A414192CB8FA63AA6AA7A" ma:contentTypeVersion="18" ma:contentTypeDescription="Create a new document." ma:contentTypeScope="" ma:versionID="8d989b0c8e48c414cae612be90f2caf7">
  <xsd:schema xmlns:xsd="http://www.w3.org/2001/XMLSchema" xmlns:xs="http://www.w3.org/2001/XMLSchema" xmlns:p="http://schemas.microsoft.com/office/2006/metadata/properties" xmlns:ns2="dfbf196b-88b0-4758-92af-4cd0b3aa4d60" xmlns:ns3="c412ea54-8df5-449a-a5bb-9f544c7848a0" targetNamespace="http://schemas.microsoft.com/office/2006/metadata/properties" ma:root="true" ma:fieldsID="3e7a0a738094764b41d8a15e12c4477f" ns2:_="" ns3:_="">
    <xsd:import namespace="dfbf196b-88b0-4758-92af-4cd0b3aa4d60"/>
    <xsd:import namespace="c412ea54-8df5-449a-a5bb-9f544c7848a0"/>
    <xsd:element name="properties">
      <xsd:complexType>
        <xsd:sequence>
          <xsd:element name="documentManagement">
            <xsd:complexType>
              <xsd:all>
                <xsd:element ref="ns2:_Flow_SignoffStatus"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bf196b-88b0-4758-92af-4cd0b3aa4d60" elementFormDefault="qualified">
    <xsd:import namespace="http://schemas.microsoft.com/office/2006/documentManagement/types"/>
    <xsd:import namespace="http://schemas.microsoft.com/office/infopath/2007/PartnerControls"/>
    <xsd:element name="_Flow_SignoffStatus" ma:index="2" nillable="true" ma:displayName="Sign-off status" ma:internalName="Sign_x002d_off_x0020_status" ma:readOnly="false">
      <xsd:simpleType>
        <xsd:restriction base="dms:Text"/>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8733b30-ee57-4d80-b3e6-d8fc6089b62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3" nillable="true" ma:displayName="Location" ma:description="" ma:hidden="true"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12ea54-8df5-449a-a5bb-9f544c7848a0" elementFormDefault="qualified">
    <xsd:import namespace="http://schemas.microsoft.com/office/2006/documentManagement/types"/>
    <xsd:import namespace="http://schemas.microsoft.com/office/infopath/2007/PartnerControls"/>
    <xsd:element name="SharedWithUsers" ma:index="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b8ab2919-e001-47a8-bd0d-cbe1f5e43f9e}" ma:internalName="TaxCatchAll" ma:readOnly="false" ma:showField="CatchAllData" ma:web="c412ea54-8df5-449a-a5bb-9f544c7848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412ea54-8df5-449a-a5bb-9f544c7848a0" xsi:nil="true"/>
    <lcf76f155ced4ddcb4097134ff3c332f xmlns="dfbf196b-88b0-4758-92af-4cd0b3aa4d60">
      <Terms xmlns="http://schemas.microsoft.com/office/infopath/2007/PartnerControls"/>
    </lcf76f155ced4ddcb4097134ff3c332f>
    <_Flow_SignoffStatus xmlns="dfbf196b-88b0-4758-92af-4cd0b3aa4d60" xsi:nil="true"/>
  </documentManagement>
</p:properties>
</file>

<file path=customXml/itemProps1.xml><?xml version="1.0" encoding="utf-8"?>
<ds:datastoreItem xmlns:ds="http://schemas.openxmlformats.org/officeDocument/2006/customXml" ds:itemID="{7518660B-0B73-4550-A7DB-DDCD01A1C36F}"/>
</file>

<file path=customXml/itemProps2.xml><?xml version="1.0" encoding="utf-8"?>
<ds:datastoreItem xmlns:ds="http://schemas.openxmlformats.org/officeDocument/2006/customXml" ds:itemID="{B73CB6C1-3D20-4006-9551-2F13E25E0240}"/>
</file>

<file path=customXml/itemProps3.xml><?xml version="1.0" encoding="utf-8"?>
<ds:datastoreItem xmlns:ds="http://schemas.openxmlformats.org/officeDocument/2006/customXml" ds:itemID="{C8F3A323-60B6-40DC-9202-61CFE97A2F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Buhle Sesiko</dc:creator>
  <cp:keywords/>
  <dc:description/>
  <cp:lastModifiedBy/>
  <cp:revision/>
  <dcterms:created xsi:type="dcterms:W3CDTF">2017-02-13T06:37:06Z</dcterms:created>
  <dcterms:modified xsi:type="dcterms:W3CDTF">2026-05-04T06:24:53Z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0x0101008BBE42D28B9A414192CB8FA63AA6AA7A</vt:lpwstr>
  </property>
  <property fmtid="{D5CDD505-2E9C-101B-9397-08002B2CF9AE}" pid="3" name="MediaServiceImageTags">
    <vt:lpwstr/>
  </property>
</Properties>
</file>