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9.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7.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atsobaneRM\Desktop\Property Specification Coastal Region\"/>
    </mc:Choice>
  </mc:AlternateContent>
  <xr:revisionPtr revIDLastSave="0" documentId="13_ncr:1_{A6A3DA05-4DB4-4C8D-AC86-BFB52EF11E90}" xr6:coauthVersionLast="36" xr6:coauthVersionMax="36" xr10:uidLastSave="{00000000-0000-0000-0000-000000000000}"/>
  <bookViews>
    <workbookView xWindow="0" yWindow="0" windowWidth="23040" windowHeight="10284" activeTab="6"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 sheetId="12" state="hidden" r:id="rId6"/>
    <sheet name="Specifications  review" sheetId="16"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5">'Specifications '!$A$1:$E$59</definedName>
    <definedName name="_xlnm.Print_Area" localSheetId="6">'Specifications  review'!$A$1:$E$74</definedName>
    <definedName name="_xlnm.Print_Area" localSheetId="8">'Workspace Norm'!$A$1:$H$24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0" i="3" l="1"/>
  <c r="C10" i="3"/>
  <c r="B10" i="3"/>
  <c r="G16" i="4" l="1"/>
  <c r="C51" i="16" l="1"/>
  <c r="F9" i="4" l="1"/>
  <c r="C36" i="12" l="1"/>
  <c r="G12" i="4" l="1"/>
  <c r="C35" i="10" l="1"/>
  <c r="C52" i="8" l="1"/>
  <c r="C50" i="7" l="1"/>
  <c r="G7" i="4" l="1"/>
  <c r="C53" i="6" l="1"/>
  <c r="D18" i="4" l="1"/>
  <c r="E18" i="4"/>
  <c r="B18" i="4"/>
  <c r="F18" i="4"/>
  <c r="C18" i="4"/>
  <c r="C9" i="4"/>
  <c r="D9" i="4"/>
  <c r="E9" i="4"/>
  <c r="B9" i="4"/>
  <c r="B21" i="4" l="1"/>
  <c r="C23" i="4" s="1"/>
  <c r="F21" i="4"/>
  <c r="E21" i="4"/>
  <c r="D21" i="4"/>
  <c r="C24" i="4" l="1"/>
  <c r="G17" i="4" l="1"/>
  <c r="G11" i="4"/>
  <c r="G14" i="4"/>
  <c r="G13" i="4"/>
  <c r="G6" i="4"/>
  <c r="G8" i="4"/>
  <c r="G9" i="4" s="1"/>
  <c r="G18" i="4" l="1"/>
  <c r="G19" i="4" l="1"/>
  <c r="G20" i="4" s="1"/>
  <c r="G21" i="4" l="1"/>
  <c r="G22" i="4" l="1"/>
</calcChain>
</file>

<file path=xl/sharedStrings.xml><?xml version="1.0" encoding="utf-8"?>
<sst xmlns="http://schemas.openxmlformats.org/spreadsheetml/2006/main" count="653" uniqueCount="342">
  <si>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</si>
  <si>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</si>
  <si>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</si>
  <si>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</si>
  <si>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</si>
  <si>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</si>
  <si>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</si>
  <si>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</si>
  <si>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</si>
  <si>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</si>
  <si>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</si>
  <si>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</si>
  <si>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</si>
  <si>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</si>
  <si>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</si>
  <si>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</si>
  <si>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</si>
  <si>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</si>
  <si>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</si>
  <si>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</si>
  <si>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</si>
  <si>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</si>
  <si>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</si>
  <si>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</si>
  <si>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</si>
  <si>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Consultation rooms</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</si>
  <si>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</si>
  <si>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</si>
  <si>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</si>
  <si>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</si>
  <si>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</si>
  <si>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</si>
  <si>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</si>
  <si>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</si>
  <si>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</si>
  <si>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</si>
  <si>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</si>
  <si>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</si>
  <si>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</si>
  <si>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</si>
  <si>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</si>
  <si>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</si>
  <si>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</si>
  <si>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</si>
  <si>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</si>
  <si>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</si>
  <si>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</si>
  <si>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</si>
  <si>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</si>
  <si>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</si>
  <si>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</si>
  <si>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</si>
  <si>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</si>
  <si>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</si>
  <si>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</si>
  <si>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</si>
  <si>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</si>
  <si>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</si>
  <si>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</si>
  <si>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</si>
  <si>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</si>
  <si>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</si>
  <si>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</si>
  <si>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</si>
  <si>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</si>
  <si>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</si>
  <si>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</si>
  <si>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</si>
  <si>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</si>
  <si>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</si>
  <si>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</si>
  <si>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</si>
  <si>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</si>
  <si>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</si>
  <si>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</si>
  <si>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</si>
  <si>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</si>
  <si>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</si>
  <si>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</si>
  <si>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</si>
  <si>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</si>
  <si>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</si>
  <si>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</si>
  <si>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</si>
  <si>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</si>
  <si>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</si>
  <si>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</si>
  <si>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</si>
  <si>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</si>
  <si>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</si>
  <si>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</si>
  <si>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</si>
  <si>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</si>
  <si>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</si>
  <si>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</si>
  <si>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</si>
  <si>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</si>
  <si>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</si>
  <si>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</si>
  <si>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</si>
  <si>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</si>
  <si>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</si>
  <si>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</si>
  <si>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</si>
  <si>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</si>
  <si>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</si>
  <si>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</si>
  <si>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</si>
  <si>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</si>
  <si>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</si>
  <si>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</si>
  <si>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</si>
  <si>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</si>
  <si>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</si>
  <si>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</si>
  <si>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</si>
  <si>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</si>
  <si>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</si>
  <si>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</si>
  <si>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</si>
  <si>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</si>
  <si>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</si>
  <si>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</si>
  <si>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</si>
  <si>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</si>
  <si>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</si>
  <si>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</si>
  <si>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</si>
  <si>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 xml:space="preserve">Walkways and stairs </t>
  </si>
  <si>
    <t>Public waiting area &amp; reception</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</si>
  <si>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</si>
  <si>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</si>
  <si>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</si>
  <si>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</si>
  <si>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</si>
  <si>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</si>
  <si>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</si>
  <si>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</si>
  <si>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</si>
  <si>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</si>
  <si>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Area of offices and facilities</t>
  </si>
  <si>
    <t>Total Number of Offices, Cubicles and Toilets</t>
  </si>
  <si>
    <t xml:space="preserve">Number of Offices including facilities </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</si>
  <si>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</si>
  <si>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</si>
  <si>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</si>
  <si>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</si>
  <si>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</si>
  <si>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</si>
  <si>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</si>
  <si>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</si>
  <si>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</si>
  <si>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</si>
  <si>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</si>
  <si>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</si>
  <si>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</si>
  <si>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</si>
  <si>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</si>
  <si>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</si>
  <si>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</si>
  <si>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</si>
  <si>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</si>
  <si>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</si>
  <si>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</si>
  <si>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</si>
  <si>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</si>
  <si>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</si>
  <si>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</si>
  <si>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</si>
  <si>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</si>
  <si>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</si>
  <si>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</si>
  <si>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</si>
  <si>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</si>
  <si>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</si>
  <si>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</si>
  <si>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</si>
  <si>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</si>
  <si>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</si>
  <si>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</si>
  <si>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</si>
  <si>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</si>
  <si>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</si>
  <si>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</si>
  <si>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</si>
  <si>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</si>
  <si>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</si>
  <si>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</si>
  <si>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</si>
  <si>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</si>
  <si>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</si>
  <si>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</si>
  <si>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</si>
  <si>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</si>
  <si>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</si>
  <si>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</si>
  <si>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</si>
  <si>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</si>
  <si>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</si>
  <si>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</si>
  <si>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</si>
  <si>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</si>
  <si>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</si>
  <si>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</si>
  <si>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</si>
  <si>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</si>
  <si>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</si>
  <si>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</si>
  <si>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</si>
  <si>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</si>
  <si>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</si>
  <si>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</si>
  <si>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</si>
  <si>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</si>
  <si>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</si>
  <si>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</si>
  <si>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</si>
  <si>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</si>
  <si>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</si>
  <si>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</si>
  <si>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</si>
  <si>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</si>
  <si>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</si>
  <si>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</si>
  <si>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</si>
  <si>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</si>
  <si>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</si>
  <si>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</si>
  <si>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</si>
  <si>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Minimum required space.</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</si>
  <si>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</si>
  <si>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</si>
  <si>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</si>
  <si>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</si>
  <si>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</si>
  <si>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</si>
  <si>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</si>
  <si>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</si>
  <si>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</si>
  <si>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</si>
  <si>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</si>
  <si>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</si>
  <si>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</si>
  <si>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Open area as reception and waiting area</t>
  </si>
  <si>
    <t>Legal Practitioner</t>
  </si>
  <si>
    <t>Supervisory LP</t>
  </si>
  <si>
    <r>
      <rPr>
        <b/>
        <u/>
        <sz val="12"/>
        <color theme="1"/>
        <rFont val="Arial"/>
        <family val="2"/>
      </rPr>
      <t xml:space="preserve">Objective Criteria </t>
    </r>
    <r>
      <rPr>
        <sz val="12"/>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2"/>
        <color theme="1"/>
        <rFont val="Arial"/>
        <family val="2"/>
      </rPr>
      <t>PPPFA Points Scoring</t>
    </r>
    <r>
      <rPr>
        <sz val="12"/>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</si>
  <si>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2"/>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2"/>
        <color theme="1"/>
        <rFont val="Arial"/>
        <family val="2"/>
      </rPr>
      <t xml:space="preserve">
</t>
    </r>
  </si>
  <si>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</si>
  <si>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</si>
  <si>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</si>
  <si>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r>
      <t>Only Bids that score</t>
    </r>
    <r>
      <rPr>
        <b/>
        <sz val="12"/>
        <color rgb="FFFF0000"/>
        <rFont val="Arial"/>
        <family val="2"/>
      </rPr>
      <t xml:space="preserve"> </t>
    </r>
    <r>
      <rPr>
        <b/>
        <sz val="12"/>
        <color theme="1"/>
        <rFont val="Arial"/>
        <family val="2"/>
      </rPr>
      <t>70 points or more on functionality will be evaluated further</t>
    </r>
  </si>
  <si>
    <r>
      <t>Information Technology requirements - Power skirtings accommodating computer and telephone network. Two plug points per desk. Between 3</t>
    </r>
    <r>
      <rPr>
        <b/>
        <sz val="12"/>
        <color rgb="FFFF0000"/>
        <rFont val="Arial"/>
        <family val="2"/>
      </rPr>
      <t xml:space="preserve"> </t>
    </r>
    <r>
      <rPr>
        <sz val="12"/>
        <rFont val="Arial"/>
        <family val="2"/>
      </rPr>
      <t xml:space="preserve">and 4 </t>
    </r>
    <r>
      <rPr>
        <sz val="12"/>
        <color theme="1"/>
        <rFont val="Arial"/>
        <family val="2"/>
      </rPr>
      <t>Network points.   UPS facility integrated into specific power points (Tenant responsible for UPS Unit)</t>
    </r>
  </si>
  <si>
    <t xml:space="preserve">      Legal Aid SA - Specification evaluation criteria for procurement of office accommodation including evaluation criteria -  Swellendam Satellite Office</t>
  </si>
  <si>
    <t>1.17.</t>
  </si>
  <si>
    <t>The landlord should at least provide Tenet Instalation Allowance of not less than 5 mounths rental amount.</t>
  </si>
  <si>
    <t>Criteria
Scoring Value: 1=Poor; 2=Average; 3=Good; 4=Very Good; 5=Excellent</t>
  </si>
  <si>
    <t>2.1.3.</t>
  </si>
  <si>
    <r>
      <rPr>
        <b/>
        <u/>
        <sz val="12"/>
        <color theme="1"/>
        <rFont val="Arial"/>
        <family val="2"/>
      </rPr>
      <t xml:space="preserve">Building location and accessibility: 
</t>
    </r>
    <r>
      <rPr>
        <sz val="11"/>
        <color theme="1"/>
        <rFont val="Arial"/>
        <family val="2"/>
      </rPr>
      <t>(Distance value allocation - less than (&lt;): &lt;2km=5, &lt;3km=4; &lt;4km=3; &lt;5km=2; &gt;5km=1)</t>
    </r>
    <r>
      <rPr>
        <sz val="12"/>
        <color theme="1"/>
        <rFont val="Arial"/>
        <family val="2"/>
      </rPr>
      <t xml:space="preserve">
i. The Rental Office Space offered must be located in Swellendam within reasonable walking distance to court.  (20)
ii. The Rental Office Space must be within reasonable walking distance from taxi rank or public transport route. (10)
iii. Access for people living with disabilities.(Ramps, Lifts if Offices not on ground floor, Signage) (10)</t>
    </r>
  </si>
  <si>
    <r>
      <rPr>
        <b/>
        <u/>
        <sz val="12"/>
        <color theme="1"/>
        <rFont val="Arial"/>
        <family val="2"/>
      </rPr>
      <t>Building Conditions and Availability:</t>
    </r>
    <r>
      <rPr>
        <sz val="12"/>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will not be considered. (15)
ii. The premises must be made available for by the </t>
    </r>
    <r>
      <rPr>
        <b/>
        <sz val="12"/>
        <color theme="1"/>
        <rFont val="Arial"/>
        <family val="2"/>
      </rPr>
      <t>01 March 2022</t>
    </r>
    <r>
      <rPr>
        <sz val="12"/>
        <color theme="1"/>
        <rFont val="Arial"/>
        <family val="2"/>
      </rPr>
      <t xml:space="preserve"> . (5)</t>
    </r>
  </si>
  <si>
    <r>
      <rPr>
        <b/>
        <u/>
        <sz val="12"/>
        <color theme="1"/>
        <rFont val="Arial"/>
        <family val="2"/>
      </rPr>
      <t xml:space="preserve">Building requirements: </t>
    </r>
    <r>
      <rPr>
        <sz val="12"/>
        <color theme="1"/>
        <rFont val="Arial"/>
        <family val="2"/>
      </rPr>
      <t xml:space="preserve">
i.The Bidder must submit a layout of the preferred floor plan indicating air conditioner locations, electrical plugs per office, fire escape routes and emergency exits. (10)
ii. The Bidder must indicate the minimum required Ablution Facilities on the Floor Plan as per the tender requirement.  (5)
iii. The integrity of the electrical supply and installations must be confirmed by means of an Electrical Certificate of Compliance issued by an accredited inspector. (5)
iv. The Bidder must ensure the building has fire protection and safety features to protect the
building and assets in the event of fire by providing Fire Certificate of Compliance. (5)
v. Parking on same premises and accessibility: a) Secured and locable parking for Legal Aid SA's vehicles. b) Access to secured parking for Legal Aid SA's employees, visitors or clients. (10).
vi. Bidders must attach a municipal clearance certificate / account statement not older than three (3) months before the closing date of the tender which indicates the building offered is cleared of any arears (services &amp; rates and taxes accounts). (5) </t>
    </r>
    <r>
      <rPr>
        <b/>
        <sz val="10"/>
        <rFont val="Arial"/>
        <family val="2"/>
      </rPr>
      <t>- (Arears &lt;2months =5; Arears &lt;3months =4; Arears &lt;4months =3; Arears &lt;5months =2; Arears &gt;5months =1.)</t>
    </r>
  </si>
  <si>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</si>
  <si>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</si>
  <si>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No deposit shall be paid for rental of the leased office accommodation.</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</si>
  <si>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</si>
  <si>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</si>
  <si>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Specifications, Evaluation Criteria and Works Space Norms Riversdale Satellite Office</t>
  </si>
  <si>
    <t>Legal Aid SA - Workspace Norms - Riversdale Satellite Office</t>
  </si>
  <si>
    <t>2 offices, 2 cubicle and 6 facility rooms and 1 designated open area which serves as reception and waiting area.</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</si>
  <si>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</si>
  <si>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</si>
  <si>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TERMS AND CONDITIONS OF THE SPECIFICATION</t>
  </si>
  <si>
    <t>OPERATIONAL LEASE REQUIREMENTS</t>
  </si>
  <si>
    <t xml:space="preserve">The properties should be offered on an operational lease, for a  minimum period of  five (5) years. </t>
  </si>
  <si>
    <t>A bidder must be open for negotiation with Legal Aid SA for Tenant Installation Allowance.</t>
  </si>
  <si>
    <t>A separate water and electricity meter must be in place which is managed and controlled by the local municipality or Eskom. No other meter system will be accepted.</t>
  </si>
  <si>
    <t xml:space="preserve">Building that have no rising damp or visible structural defects or wall cracks. Building with structural defects and wall cracks exceeding 5mm will not be considered for further evaluation. </t>
  </si>
  <si>
    <t>Evaluation Criteria</t>
  </si>
  <si>
    <t>The bid will be evaluated in four (4) phases as outlined below:</t>
  </si>
  <si>
    <t>2.1.1</t>
  </si>
  <si>
    <t>2.3.1</t>
  </si>
  <si>
    <r>
      <t xml:space="preserve">Building Documentations
</t>
    </r>
    <r>
      <rPr>
        <sz val="11"/>
        <color theme="1"/>
        <rFont val="Arial"/>
        <family val="2"/>
      </rPr>
      <t xml:space="preserve">
</t>
    </r>
  </si>
  <si>
    <t>2.3.2</t>
  </si>
  <si>
    <t>2.3.3</t>
  </si>
  <si>
    <r>
      <rPr>
        <b/>
        <u/>
        <sz val="11"/>
        <color theme="1"/>
        <rFont val="Arial"/>
        <family val="2"/>
      </rPr>
      <t xml:space="preserve">Building requirements: </t>
    </r>
    <r>
      <rPr>
        <sz val="11"/>
        <color theme="1"/>
        <rFont val="Arial"/>
        <family val="2"/>
      </rPr>
      <t xml:space="preserve">
</t>
    </r>
  </si>
  <si>
    <t>2.4.1</t>
  </si>
  <si>
    <t>Additional Requirements are as follows.</t>
  </si>
  <si>
    <r>
      <t xml:space="preserve">      </t>
    </r>
    <r>
      <rPr>
        <b/>
        <u/>
        <sz val="14"/>
        <rFont val="Arial"/>
        <family val="2"/>
      </rPr>
      <t>LEGAL AID SA SPECIFICATION: EVALUATION CRITERIA FOR PROCUREMENT OF OFFICE ACCOMMODATION IN RIVERSDALE AREA</t>
    </r>
  </si>
  <si>
    <t xml:space="preserve">Phase 1: Responsiveness </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</si>
  <si>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tender closing date.
vii. The bid must be submitted with the latest CSD reports of all parties (agent, landlord/JV partners etc.)</t>
  </si>
  <si>
    <t xml:space="preserve">Phase 2: Disqualifcation Criteria </t>
  </si>
  <si>
    <r>
      <rPr>
        <b/>
        <sz val="11"/>
        <rFont val="Arial"/>
        <family val="2"/>
      </rPr>
      <t>NB: Failure to comply with the above will result in the bid not being evaluated for Phase 3, 4 and 5</t>
    </r>
    <r>
      <rPr>
        <sz val="11"/>
        <color rgb="FFFF0000"/>
        <rFont val="Arial"/>
        <family val="2"/>
      </rPr>
      <t>.</t>
    </r>
  </si>
  <si>
    <t>Points</t>
  </si>
  <si>
    <t xml:space="preserve">Functionality Criteria </t>
  </si>
  <si>
    <t>Building location and accessibility:  (Targeted area is Riversdale)</t>
  </si>
  <si>
    <t>Building Conditions and Availability:</t>
  </si>
  <si>
    <t>Total</t>
  </si>
  <si>
    <t xml:space="preserve">i. Office space </t>
  </si>
  <si>
    <t>ii. Parking Space (10)</t>
  </si>
  <si>
    <t>Only Bids that score 70 points or more on functionality will be evaluated further</t>
  </si>
  <si>
    <t>2.2</t>
  </si>
  <si>
    <t>2.4</t>
  </si>
  <si>
    <t>2.4.2</t>
  </si>
  <si>
    <t>3.1</t>
  </si>
  <si>
    <t>4.1</t>
  </si>
  <si>
    <t>4.2</t>
  </si>
  <si>
    <t>4.3</t>
  </si>
  <si>
    <t>4.4</t>
  </si>
  <si>
    <t>4.5</t>
  </si>
  <si>
    <t>4.6</t>
  </si>
  <si>
    <t>4.7</t>
  </si>
  <si>
    <t>4.8</t>
  </si>
  <si>
    <t>4.9</t>
  </si>
  <si>
    <t>4.10</t>
  </si>
  <si>
    <t>4.11</t>
  </si>
  <si>
    <t>4.12</t>
  </si>
  <si>
    <t>4.13</t>
  </si>
  <si>
    <t>4.14</t>
  </si>
  <si>
    <t>4.15</t>
  </si>
  <si>
    <r>
      <rPr>
        <b/>
        <u/>
        <sz val="11"/>
        <color theme="1"/>
        <rFont val="Arial"/>
        <family val="2"/>
      </rPr>
      <t xml:space="preserve">Phase 5: Price and B-BBEE
i. 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ii.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</si>
  <si>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t>2.4.3</t>
  </si>
  <si>
    <t>Note: Only bids with space that fall within the prescribed minimum and maximum space parameters will be considered for evaluation.</t>
  </si>
  <si>
    <t xml:space="preserve">Maximum required Space </t>
  </si>
  <si>
    <t>Legal Aid SA reserves the right to negotiation of rental and refurbishment costs.</t>
  </si>
  <si>
    <t xml:space="preserve">i) A bidder must submit a copy of the title deed for the building as proof of property ownership together with the bid response. </t>
  </si>
  <si>
    <r>
      <rPr>
        <b/>
        <u/>
        <sz val="11"/>
        <color theme="1"/>
        <rFont val="Arial"/>
        <family val="2"/>
      </rPr>
      <t>Phase 3: Functionality</t>
    </r>
    <r>
      <rPr>
        <sz val="11"/>
        <color theme="1"/>
        <rFont val="Arial"/>
        <family val="2"/>
      </rPr>
      <t xml:space="preserve">
In this phase, Legal Aid SA will look at the most appropriate property aligned to its operation, compatible with its infrastructure. These will include site visits of properties and presentation by the landlords where necessary. The building will be evaluated on the following functionality criteria:</t>
    </r>
  </si>
  <si>
    <r>
      <t xml:space="preserve">Office building must have the following functioning: [Local Office to test/verify the below]: 
a) Existing air-conditioners or commitment letter to install at bidder's cost before occupation = 5 points;
b) electrical plugs per office = 5 points ; 
c) ablution facilities as per space norm = 5 points; 
d) fire escape routes/emergency exits = 5 points. 
</t>
    </r>
    <r>
      <rPr>
        <b/>
        <sz val="11"/>
        <color theme="1"/>
        <rFont val="Arial"/>
        <family val="2"/>
      </rPr>
      <t>NB Zero point will be allocated for criteria/subcriteria not met or substantiated.</t>
    </r>
  </si>
  <si>
    <t>A building with: 
a) availability minimum of 2 covered parking bays  within an access controlled premises; (8 points)
b) availability minimum of 2 parking bays behind a access controlled gate on the premises; (6 points);                                                                                              
c) additional free open parking bay for Legal Aid SA's employees, visitors and clients within the premises. (2 points).
d) No information or insufficient parking provided (0 points)</t>
  </si>
  <si>
    <r>
      <t xml:space="preserve">2 Toilets (1 cubicles and 1 basins for females and males) </t>
    </r>
    <r>
      <rPr>
        <b/>
        <sz val="11"/>
        <color theme="1"/>
        <rFont val="Arial"/>
        <family val="2"/>
      </rPr>
      <t>1 Disabled Toilet for people with disabilities.</t>
    </r>
  </si>
  <si>
    <t xml:space="preserve">Custodial Room </t>
  </si>
  <si>
    <t>2 parking bays for  fleet vehicle   based in Riversdale SO</t>
  </si>
  <si>
    <r>
      <t>Required facilities at Riversdale Satellite Office</t>
    </r>
    <r>
      <rPr>
        <b/>
        <sz val="12"/>
        <rFont val="Arial"/>
        <family val="2"/>
      </rPr>
      <t xml:space="preserve"> </t>
    </r>
    <r>
      <rPr>
        <b/>
        <sz val="12"/>
        <color theme="1"/>
        <rFont val="Arial"/>
        <family val="2"/>
      </rPr>
      <t>with Legal Aid Space Norms</t>
    </r>
  </si>
  <si>
    <t>At contracting stage the bidder will be required to submit a confirmation letter or letter of undertaking for the provision of uninterrupted 2000L water supply or water back-up facilities before occupation</t>
  </si>
  <si>
    <r>
      <t>i. Building inspection conducted by Legal Aid SA officials and the bidder within five (5) working days upon written/email request by Legal Aid SA. (5 points)</t>
    </r>
    <r>
      <rPr>
        <b/>
        <sz val="11"/>
        <rFont val="Arial"/>
        <family val="2"/>
      </rPr>
      <t xml:space="preserve"> Proof of EMAIL must be retained.</t>
    </r>
  </si>
  <si>
    <r>
      <t>iii. The poposed building entrance must be accessible to people living with disabilities. NB: Site Inspection will be conducated by Legal Aid SA's official to verify.
a) Building entrance  on ground floor, with a ramp</t>
    </r>
    <r>
      <rPr>
        <b/>
        <sz val="11"/>
        <rFont val="Arial"/>
        <family val="2"/>
      </rPr>
      <t xml:space="preserve"> (if required)</t>
    </r>
    <r>
      <rPr>
        <sz val="11"/>
        <rFont val="Arial"/>
        <family val="2"/>
      </rPr>
      <t>, that is fully accesible to people with disabilities ( 8 points).
b)Building entrace not on ground floor but with a lift with braille buttons. ( 8 points)
c) Disability parking with signage. (2 points)
A grace period of  6 months will be allowed for the bidder who in writing undertakes to have these changes implemented.</t>
    </r>
  </si>
  <si>
    <r>
      <t xml:space="preserve">ii. A bidder must submit copies of actual building compliance documents: (28 points)
a) Set of approved floor or proposed floor plans. (4 points)                                                                                                                                                                                                                                                                                                            b)approved building plan (including all alterations and elevations) or structural integrity report from a structural engineer or   letter of undertaking stating that it will be provided within 6 months from date of occupation (4 points); 
b) Occupancy Certificate or  letter of undertaking stating that it will be provided within 6 months from date of Award (7 points) 
c) Zoning Certificate or  letter of undertaking stating that it will be provided within 6 months from the date of Award (5 points)
d) Fire Protection Plan/Fire Safety Inspection report/Evacuation Plan or letter of undertaking stating that it will be provided within 6 months from the date of Award (2 points)
e) Electrical Compliance Certificate (2 points):
f) Pests Control Certificate (valid in the last 12 months from the date of tender closure)  or letter of undertaking stating that it will be provided before the date of occupation (2 points) and 
g) Building Maintenance plan (indicating an annual programme schedule of activities/areas to be maintained, also outlining tenant and landlord responsibilities) (2 points).      
</t>
    </r>
    <r>
      <rPr>
        <b/>
        <sz val="11"/>
        <rFont val="Arial"/>
        <family val="2"/>
      </rPr>
      <t xml:space="preserve">NB Zero points will be allocated for criteria/subcriteria not met or substantiated.   </t>
    </r>
    <r>
      <rPr>
        <sz val="11"/>
        <rFont val="Arial"/>
        <family val="2"/>
      </rPr>
      <t xml:space="preserve">  
      </t>
    </r>
  </si>
  <si>
    <r>
      <t xml:space="preserve">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ii. The premises must be made available for occupation by the </t>
    </r>
    <r>
      <rPr>
        <b/>
        <sz val="11"/>
        <rFont val="Arial"/>
        <family val="2"/>
      </rPr>
      <t>01 April 2027 .</t>
    </r>
    <r>
      <rPr>
        <sz val="11"/>
        <color theme="1"/>
        <rFont val="Arial"/>
        <family val="2"/>
      </rPr>
      <t xml:space="preserve"> (2)</t>
    </r>
  </si>
  <si>
    <r>
      <rPr>
        <b/>
        <sz val="11"/>
        <rFont val="Arial"/>
        <family val="2"/>
      </rPr>
      <t xml:space="preserve">i. Aerial plan or google maps indicating the following km distances: Local Office will verify the proposed building distances to the sub-criterion/criteria:
i. Bidder is required to submit proof of locational map indicating kilometres from the property to the court. - NB: If the map is not submitted the Legal Aid SA's official will establish the radius during site inspection.
</t>
    </r>
    <r>
      <rPr>
        <sz val="11"/>
        <rFont val="Arial"/>
        <family val="2"/>
      </rPr>
      <t>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</si>
  <si>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r>
      <rPr>
        <b/>
        <sz val="11"/>
        <rFont val="Arial"/>
        <family val="2"/>
      </rPr>
      <t>ii. Bidder is required to submit proof of locational map indicating kilometres from the property to the public transport. - NB: If the map is not submitted the Legal Aid SA's official will establish the radius during site inspection.</t>
    </r>
    <r>
      <rPr>
        <sz val="11"/>
        <rFont val="Arial"/>
        <family val="2"/>
      </rPr>
      <t xml:space="preserve">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r>
  </si>
  <si>
    <t>ii) An agent/entity of the landlord must provide a signed letter or relationship agreement with detailed responsibilities that the owner of the building has granted to the agent/entity for the leasing of the office building. Bidder must submit a signed confirmation letter/relationship agreement together with a title deed letter as stated in i) above. The letter must be on the company’s letterhead, signed by a delegated authority of all parties. The mandate/relationship agreement must be valid and dated within the last twelve (12) months from the tender closing date.</t>
  </si>
  <si>
    <r>
      <rPr>
        <b/>
        <u/>
        <sz val="11"/>
        <color theme="1"/>
        <rFont val="Arial"/>
        <family val="2"/>
      </rPr>
      <t xml:space="preserve">Phase 4: Compliance Criteria </t>
    </r>
    <r>
      <rPr>
        <sz val="11"/>
        <color theme="1"/>
        <rFont val="Arial"/>
        <family val="2"/>
      </rPr>
      <t xml:space="preserve">
Qualifying bidders from Phase 3 are subjected to confirmation/verification of the following occupational and building compliance documents as per below.</t>
    </r>
    <r>
      <rPr>
        <b/>
        <sz val="11"/>
        <color theme="1"/>
        <rFont val="Arial"/>
        <family val="2"/>
      </rPr>
      <t xml:space="preserve"> Failure to submit the documents required as part of the due diligence process, within 7 working days from request, the bidder may be disqualified from further evaluation:</t>
    </r>
    <r>
      <rPr>
        <sz val="11"/>
        <color theme="1"/>
        <rFont val="Arial"/>
        <family val="2"/>
      </rPr>
      <t xml:space="preserve">
i) Set of approved floor or proposed floor plans [including all alterations]; 
ii) Approved building plan or structural integrity report from a duly qualified built environment professional [including all alterations and/or elevations]; 
iii) Occupancy Certificate or  letter of undertaking stating that it will be provided within 6 months from the date of award;                                                                                                                                              iv) Zoning Certificate or  letter of undertaking stating that it will be provided within 6 months from the date of award;                                                                                                                                            
v) Fire Protection Plan/Fire Safety Inspection report/Evacuation Plan or  letter of undertaking stating that it will be provided within 6 months from the date of award; 
vi) Electrical Compliance Certificate;
vii) Pests Control Certificate[(valid in the last 12 months from the date of tender closure] and 
viii) Building Maintenance plan [indicating an annual programme schedule of activities/areas to be maintained, also outlining tenant and landlord responsibilities].      </t>
    </r>
  </si>
  <si>
    <t>The Lessor shall ensure that the leased premises comply with the Occupational Health and Safety Act, 1993 (Act No. 85 of 1993), as amended, the National Building Regulations and Building Standards Act, 1977 (Act No. 103 of 1977), as amended, and all other applicable legislation, regulations, by-laws, and standards relating to the occupation and use of the leased premises.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</si>
</sst>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6"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b/>
      <sz val="10"/>
      <name val="Arial"/>
      <family val="2"/>
    </font>
    <font>
      <sz val="11"/>
      <name val="Arial"/>
      <family val="2"/>
    </font>
    <font>
      <sz val="11"/>
      <color rgb="FF00B050"/>
      <name val="Arial"/>
      <family val="2"/>
    </font>
    <font>
      <b/>
      <u/>
      <sz val="11"/>
      <color theme="1"/>
      <name val="Arial"/>
      <family val="2"/>
    </font>
    <font>
      <sz val="11"/>
      <color rgb="FF00B0F0"/>
      <name val="Arial"/>
      <family val="2"/>
    </font>
    <font>
      <b/>
      <u/>
      <sz val="14"/>
      <name val="Arial"/>
      <family val="2"/>
    </font>
    <font>
      <b/>
      <u/>
      <sz val="11"/>
      <name val="Arial"/>
      <family val="2"/>
    </font>
    <font>
      <b/>
      <sz val="14"/>
      <name val="Arial"/>
      <family val="2"/>
    </font>
    <font>
      <sz val="14"/>
      <name val="Calibri"/>
      <family val="2"/>
      <scheme val="minor"/>
    </font>
    <font>
      <sz val="11"/>
      <color rgb="FFFF0000"/>
      <name val="Arial"/>
      <family val="2"/>
    </font>
    <font>
      <b/>
      <u/>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BFBFBF"/>
        <bgColor rgb="FF000000"/>
      </patternFill>
    </fill>
    <fill>
      <patternFill patternType="solid">
        <fgColor theme="4"/>
        <bgColor indexed="64"/>
      </patternFill>
    </fill>
    <fill>
      <patternFill patternType="solid">
        <fgColor theme="2" tint="-0.249977111117893"/>
        <bgColor indexed="64"/>
      </patternFill>
    </fill>
    <fill>
      <patternFill patternType="solid">
        <fgColor theme="4" tint="0.39997558519241921"/>
        <bgColor indexed="64"/>
      </patternFill>
    </fill>
  </fills>
  <borders count="1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164" fontId="6" fillId="0" borderId="0" applyFont="0" applyFill="0" applyBorder="0" applyAlignment="0" applyProtection="0"/>
    <xf numFmtId="165" fontId="7" fillId="0" borderId="0"/>
  </cellStyleXfs>
  <cellXfs count="209">
    <xf numFmtId="0" fontId="0" fillId="0" borderId="0" xfId="0"/>
    <xf numFmtId="0" fontId="8" fillId="0" borderId="0" xfId="0" applyFont="1" applyAlignment="1">
      <alignment horizontal="center"/>
    </xf>
    <xf numFmtId="0" fontId="8" fillId="0" borderId="0" xfId="0" applyFont="1"/>
    <xf numFmtId="0" fontId="8" fillId="0" borderId="0" xfId="0" applyFont="1" applyAlignment="1">
      <alignment horizontal="center" vertical="center"/>
    </xf>
    <xf numFmtId="0" fontId="0" fillId="0" borderId="0" xfId="0" applyAlignment="1">
      <alignment horizontal="center" vertical="center"/>
    </xf>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12" fillId="0" borderId="0" xfId="0" applyFont="1" applyAlignment="1">
      <alignment vertical="top"/>
    </xf>
    <xf numFmtId="0" fontId="9" fillId="3" borderId="4" xfId="0" applyFont="1" applyFill="1" applyBorder="1" applyAlignment="1">
      <alignment horizontal="center" vertical="center"/>
    </xf>
    <xf numFmtId="0" fontId="5" fillId="0" borderId="5"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9" fillId="0" borderId="5" xfId="0" applyFont="1" applyBorder="1" applyAlignment="1">
      <alignment vertical="center" wrapText="1"/>
    </xf>
    <xf numFmtId="164" fontId="12" fillId="0" borderId="5" xfId="1" applyFont="1" applyBorder="1" applyAlignment="1">
      <alignment vertical="center" wrapText="1"/>
    </xf>
    <xf numFmtId="0" fontId="10" fillId="0" borderId="5" xfId="0" applyFont="1" applyFill="1" applyBorder="1" applyAlignment="1">
      <alignment vertical="center" wrapText="1"/>
    </xf>
    <xf numFmtId="0" fontId="5" fillId="0" borderId="5" xfId="0" applyFont="1" applyBorder="1" applyAlignment="1">
      <alignment horizontal="left" vertical="top" wrapText="1"/>
    </xf>
    <xf numFmtId="0" fontId="10" fillId="0" borderId="5" xfId="0" applyFont="1" applyBorder="1" applyAlignment="1">
      <alignment horizontal="left" vertical="center" wrapText="1"/>
    </xf>
    <xf numFmtId="0" fontId="5" fillId="0" borderId="5" xfId="0" applyFont="1" applyBorder="1" applyAlignment="1">
      <alignment horizontal="center" vertical="center" textRotation="90" wrapText="1"/>
    </xf>
    <xf numFmtId="0" fontId="9" fillId="0" borderId="5" xfId="0" applyFont="1" applyBorder="1" applyAlignment="1">
      <alignment horizontal="left" vertical="center" wrapText="1"/>
    </xf>
    <xf numFmtId="0" fontId="0" fillId="0" borderId="0" xfId="0" applyAlignment="1">
      <alignment horizontal="left" vertical="center"/>
    </xf>
    <xf numFmtId="0" fontId="12" fillId="0" borderId="0" xfId="0" applyFont="1" applyAlignment="1">
      <alignment horizontal="left" vertical="center"/>
    </xf>
    <xf numFmtId="165" fontId="10" fillId="2" borderId="5" xfId="2" applyFont="1" applyFill="1" applyBorder="1" applyAlignment="1">
      <alignment horizontal="center" vertical="top" wrapText="1"/>
    </xf>
    <xf numFmtId="0" fontId="10" fillId="2" borderId="5" xfId="0" applyFont="1" applyFill="1" applyBorder="1" applyAlignment="1">
      <alignment horizontal="center" vertical="top" wrapText="1"/>
    </xf>
    <xf numFmtId="0" fontId="5" fillId="0" borderId="5" xfId="0" applyFont="1" applyBorder="1" applyAlignment="1">
      <alignment horizontal="center" vertical="center"/>
    </xf>
    <xf numFmtId="0" fontId="12" fillId="0" borderId="5" xfId="0" applyFont="1" applyBorder="1" applyAlignment="1">
      <alignment horizontal="center" vertical="center"/>
    </xf>
    <xf numFmtId="0" fontId="0" fillId="0" borderId="0" xfId="0" applyAlignment="1"/>
    <xf numFmtId="0" fontId="0" fillId="0" borderId="5" xfId="0" applyBorder="1" applyAlignment="1">
      <alignment horizontal="center" vertical="center"/>
    </xf>
    <xf numFmtId="0" fontId="10" fillId="2" borderId="5" xfId="0" applyNumberFormat="1" applyFont="1" applyFill="1" applyBorder="1" applyAlignment="1">
      <alignment horizontal="center" vertical="top" wrapText="1"/>
    </xf>
    <xf numFmtId="0" fontId="9" fillId="3" borderId="4" xfId="0" applyFont="1" applyFill="1" applyBorder="1" applyAlignment="1">
      <alignment vertical="center" wrapText="1"/>
    </xf>
    <xf numFmtId="0" fontId="9" fillId="3" borderId="6" xfId="0" applyFont="1" applyFill="1" applyBorder="1" applyAlignment="1">
      <alignment vertical="center" wrapText="1"/>
    </xf>
    <xf numFmtId="0" fontId="10" fillId="2" borderId="5" xfId="0" applyFont="1" applyFill="1" applyBorder="1" applyAlignment="1">
      <alignment horizontal="center" vertical="center" wrapText="1"/>
    </xf>
    <xf numFmtId="0" fontId="10" fillId="0" borderId="5" xfId="0" applyFont="1" applyFill="1" applyBorder="1" applyAlignment="1">
      <alignment horizontal="center" vertical="center" wrapText="1"/>
    </xf>
    <xf numFmtId="165" fontId="10" fillId="0" borderId="5" xfId="2" applyFont="1" applyFill="1" applyBorder="1" applyAlignment="1">
      <alignment vertical="center" wrapText="1"/>
    </xf>
    <xf numFmtId="0" fontId="9" fillId="0" borderId="5" xfId="0" applyFont="1" applyFill="1" applyBorder="1" applyAlignment="1">
      <alignment vertical="center" wrapText="1"/>
    </xf>
    <xf numFmtId="0" fontId="3" fillId="0" borderId="0" xfId="0" applyFont="1" applyAlignment="1">
      <alignment wrapText="1"/>
    </xf>
    <xf numFmtId="0" fontId="3" fillId="0" borderId="0" xfId="0" applyFont="1" applyAlignment="1">
      <alignment horizontal="center" vertical="center" wrapText="1"/>
    </xf>
    <xf numFmtId="0" fontId="9" fillId="0" borderId="1" xfId="0" applyFont="1" applyFill="1" applyBorder="1" applyAlignment="1">
      <alignment horizontal="left" wrapText="1"/>
    </xf>
    <xf numFmtId="0" fontId="9" fillId="5" borderId="4"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vertical="center" wrapText="1"/>
    </xf>
    <xf numFmtId="1" fontId="10" fillId="0" borderId="5" xfId="0" applyNumberFormat="1" applyFont="1" applyFill="1" applyBorder="1" applyAlignment="1">
      <alignment horizontal="center" vertical="center" wrapText="1"/>
    </xf>
    <xf numFmtId="1" fontId="10"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4" fillId="0" borderId="0" xfId="0" applyFont="1" applyAlignment="1">
      <alignment horizontal="justify" wrapText="1"/>
    </xf>
    <xf numFmtId="0" fontId="5"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5" xfId="0" applyFont="1" applyFill="1" applyBorder="1" applyAlignment="1">
      <alignment horizontal="justify" vertical="center" wrapText="1"/>
    </xf>
    <xf numFmtId="0" fontId="9" fillId="0" borderId="5" xfId="0" applyFont="1" applyBorder="1" applyAlignment="1">
      <alignment horizontal="justify" vertical="center" wrapText="1"/>
    </xf>
    <xf numFmtId="0" fontId="12" fillId="0" borderId="5" xfId="0" applyFont="1" applyBorder="1" applyAlignment="1">
      <alignment horizontal="justify" vertical="center" wrapText="1"/>
    </xf>
    <xf numFmtId="166" fontId="10" fillId="0" borderId="5" xfId="0" applyNumberFormat="1" applyFont="1" applyFill="1" applyBorder="1" applyAlignment="1">
      <alignment horizontal="center" vertical="center" wrapText="1"/>
    </xf>
    <xf numFmtId="166" fontId="10" fillId="2" borderId="5" xfId="0" applyNumberFormat="1" applyFont="1" applyFill="1" applyBorder="1" applyAlignment="1">
      <alignment horizontal="center" vertical="center" wrapText="1"/>
    </xf>
    <xf numFmtId="166" fontId="9" fillId="0" borderId="5" xfId="0" applyNumberFormat="1" applyFont="1" applyFill="1" applyBorder="1" applyAlignment="1">
      <alignment horizontal="center" vertical="center" wrapText="1"/>
    </xf>
    <xf numFmtId="0" fontId="1" fillId="0" borderId="0" xfId="0" applyFont="1" applyAlignment="1">
      <alignment wrapText="1"/>
    </xf>
    <xf numFmtId="0" fontId="5" fillId="3" borderId="5" xfId="0" applyFont="1" applyFill="1" applyBorder="1" applyAlignment="1">
      <alignment vertical="center" wrapText="1"/>
    </xf>
    <xf numFmtId="0" fontId="5" fillId="3" borderId="5" xfId="0" applyFont="1" applyFill="1" applyBorder="1" applyAlignment="1">
      <alignment horizontal="justify" vertical="center" wrapText="1"/>
    </xf>
    <xf numFmtId="49" fontId="12" fillId="0" borderId="5" xfId="0" applyNumberFormat="1" applyFont="1" applyFill="1" applyBorder="1" applyAlignment="1">
      <alignment horizontal="left" vertical="center" wrapText="1"/>
    </xf>
    <xf numFmtId="0" fontId="5" fillId="0" borderId="5" xfId="0" applyFont="1" applyFill="1" applyBorder="1" applyAlignment="1">
      <alignment horizontal="center" vertical="center" wrapText="1"/>
    </xf>
    <xf numFmtId="0" fontId="12" fillId="0" borderId="5" xfId="0" applyFont="1" applyBorder="1" applyAlignment="1">
      <alignment horizontal="justify" vertical="top" wrapText="1"/>
    </xf>
    <xf numFmtId="0" fontId="5" fillId="0" borderId="5" xfId="0" applyFont="1" applyBorder="1" applyAlignment="1">
      <alignment horizontal="center" vertical="center" wrapText="1"/>
    </xf>
    <xf numFmtId="0" fontId="10" fillId="0" borderId="10" xfId="0" applyFont="1" applyBorder="1" applyAlignment="1">
      <alignment vertical="center" wrapText="1"/>
    </xf>
    <xf numFmtId="0" fontId="12" fillId="0" borderId="0" xfId="0" applyFont="1" applyAlignment="1">
      <alignment horizontal="justify" vertical="top" wrapText="1"/>
    </xf>
    <xf numFmtId="0" fontId="12" fillId="0" borderId="10" xfId="0" applyFont="1" applyBorder="1" applyAlignment="1">
      <alignment vertical="center" wrapText="1"/>
    </xf>
    <xf numFmtId="0" fontId="10" fillId="0" borderId="5" xfId="0" applyFont="1" applyFill="1" applyBorder="1" applyAlignment="1">
      <alignment horizontal="left" vertical="center" wrapText="1"/>
    </xf>
    <xf numFmtId="0" fontId="12" fillId="0" borderId="5" xfId="0" applyFont="1" applyFill="1" applyBorder="1" applyAlignment="1">
      <alignment horizontal="justify" vertical="center" wrapText="1"/>
    </xf>
    <xf numFmtId="0" fontId="9" fillId="0" borderId="5" xfId="0" applyFont="1" applyFill="1" applyBorder="1" applyAlignment="1">
      <alignment horizontal="left" vertical="center" wrapText="1"/>
    </xf>
    <xf numFmtId="0" fontId="5" fillId="0" borderId="5" xfId="0" applyFont="1" applyFill="1" applyBorder="1" applyAlignment="1">
      <alignment horizontal="justify" vertical="center" wrapText="1"/>
    </xf>
    <xf numFmtId="0" fontId="0" fillId="0" borderId="0" xfId="0" applyAlignment="1">
      <alignment horizontal="justify"/>
    </xf>
    <xf numFmtId="0" fontId="4" fillId="3" borderId="4"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1" fillId="2" borderId="5" xfId="0" applyFont="1" applyFill="1" applyBorder="1" applyAlignment="1">
      <alignment horizontal="justify" vertical="center" wrapText="1"/>
    </xf>
    <xf numFmtId="0" fontId="2" fillId="2" borderId="5" xfId="0" applyFont="1" applyFill="1" applyBorder="1" applyAlignment="1">
      <alignment horizontal="justify" vertical="center" wrapText="1"/>
    </xf>
    <xf numFmtId="0" fontId="2" fillId="0" borderId="5" xfId="0" applyFont="1" applyBorder="1" applyAlignment="1">
      <alignment horizontal="justify" vertical="center" wrapText="1"/>
    </xf>
    <xf numFmtId="0" fontId="4" fillId="4" borderId="8" xfId="0" applyFont="1" applyFill="1" applyBorder="1" applyAlignment="1">
      <alignment horizontal="justify" vertical="center" wrapText="1"/>
    </xf>
    <xf numFmtId="0" fontId="4" fillId="0" borderId="5" xfId="0" applyFont="1" applyBorder="1" applyAlignment="1">
      <alignment horizontal="justify" vertical="center" wrapText="1"/>
    </xf>
    <xf numFmtId="0" fontId="2" fillId="0" borderId="0" xfId="0" applyFont="1" applyAlignment="1">
      <alignment horizontal="justify" wrapText="1"/>
    </xf>
    <xf numFmtId="0" fontId="2" fillId="0" borderId="0" xfId="0" applyFont="1" applyAlignment="1">
      <alignment horizontal="justify"/>
    </xf>
    <xf numFmtId="0" fontId="5" fillId="0" borderId="5" xfId="0" applyFont="1" applyFill="1" applyBorder="1" applyAlignment="1">
      <alignment horizontal="center" vertical="center" textRotation="90" wrapText="1"/>
    </xf>
    <xf numFmtId="0" fontId="12" fillId="0" borderId="5" xfId="0" applyFont="1" applyFill="1" applyBorder="1" applyAlignment="1">
      <alignment horizontal="justify" vertical="top" wrapText="1"/>
    </xf>
    <xf numFmtId="2" fontId="10" fillId="0" borderId="5" xfId="0" applyNumberFormat="1" applyFont="1" applyFill="1" applyBorder="1" applyAlignment="1">
      <alignment horizontal="center" vertical="center" wrapText="1"/>
    </xf>
    <xf numFmtId="2" fontId="10" fillId="2" borderId="5" xfId="0" applyNumberFormat="1" applyFont="1" applyFill="1" applyBorder="1" applyAlignment="1">
      <alignment horizontal="center" vertical="center" wrapText="1"/>
    </xf>
    <xf numFmtId="2" fontId="9" fillId="3" borderId="5" xfId="0" applyNumberFormat="1" applyFont="1" applyFill="1" applyBorder="1" applyAlignment="1">
      <alignment horizontal="center" vertical="center" wrapText="1"/>
    </xf>
    <xf numFmtId="2" fontId="9" fillId="3" borderId="3" xfId="0" applyNumberFormat="1" applyFont="1" applyFill="1" applyBorder="1" applyAlignment="1">
      <alignment horizontal="center" vertical="center" wrapText="1"/>
    </xf>
    <xf numFmtId="2" fontId="9" fillId="2" borderId="5" xfId="0" applyNumberFormat="1" applyFont="1" applyFill="1" applyBorder="1" applyAlignment="1">
      <alignment horizontal="center" vertical="center" wrapText="1"/>
    </xf>
    <xf numFmtId="2" fontId="9" fillId="0" borderId="5" xfId="0" applyNumberFormat="1" applyFont="1" applyFill="1" applyBorder="1" applyAlignment="1">
      <alignment horizontal="center" vertical="center" wrapText="1"/>
    </xf>
    <xf numFmtId="0" fontId="24" fillId="0" borderId="5" xfId="0" applyFont="1" applyBorder="1" applyAlignment="1">
      <alignment vertical="center"/>
    </xf>
    <xf numFmtId="0" fontId="24" fillId="0" borderId="5" xfId="0" applyFont="1" applyBorder="1" applyAlignment="1">
      <alignment vertical="center" wrapText="1"/>
    </xf>
    <xf numFmtId="0" fontId="1" fillId="0" borderId="5" xfId="0" applyFont="1" applyBorder="1" applyAlignment="1">
      <alignment horizontal="justify" vertical="center" wrapText="1"/>
    </xf>
    <xf numFmtId="0" fontId="12" fillId="2" borderId="5" xfId="0" applyFont="1" applyFill="1" applyBorder="1" applyAlignment="1">
      <alignment horizontal="justify" vertical="center" wrapText="1"/>
    </xf>
    <xf numFmtId="0" fontId="12" fillId="0" borderId="4" xfId="0" applyFont="1" applyFill="1" applyBorder="1" applyAlignment="1">
      <alignment horizontal="justify" vertical="top" wrapText="1"/>
    </xf>
    <xf numFmtId="0" fontId="12" fillId="0" borderId="10" xfId="0" applyFont="1" applyFill="1" applyBorder="1" applyAlignment="1">
      <alignment horizontal="justify" vertical="top" wrapText="1"/>
    </xf>
    <xf numFmtId="0" fontId="12" fillId="2" borderId="5" xfId="0" applyFont="1" applyFill="1" applyBorder="1" applyAlignment="1">
      <alignment vertical="top" wrapText="1"/>
    </xf>
    <xf numFmtId="0" fontId="10" fillId="0" borderId="11" xfId="0" applyFont="1" applyFill="1" applyBorder="1" applyAlignment="1">
      <alignment vertical="center" wrapText="1"/>
    </xf>
    <xf numFmtId="0" fontId="12" fillId="0" borderId="4" xfId="0" applyFont="1" applyFill="1" applyBorder="1" applyAlignment="1">
      <alignment horizontal="center" vertical="center" wrapText="1"/>
    </xf>
    <xf numFmtId="0" fontId="10" fillId="0" borderId="10" xfId="0" applyFont="1" applyFill="1" applyBorder="1" applyAlignment="1">
      <alignment vertical="center" wrapText="1"/>
    </xf>
    <xf numFmtId="0" fontId="12" fillId="0" borderId="10" xfId="0" applyFont="1" applyFill="1" applyBorder="1" applyAlignment="1">
      <alignment vertical="center" wrapText="1"/>
    </xf>
    <xf numFmtId="0" fontId="21" fillId="0" borderId="5" xfId="0" applyFont="1" applyFill="1" applyBorder="1" applyAlignment="1">
      <alignment horizontal="justify" vertical="top" wrapText="1"/>
    </xf>
    <xf numFmtId="0" fontId="5" fillId="6" borderId="5" xfId="0" applyFont="1" applyFill="1" applyBorder="1" applyAlignment="1">
      <alignment horizontal="justify" vertical="center" wrapText="1"/>
    </xf>
    <xf numFmtId="0" fontId="5" fillId="6" borderId="5" xfId="0" applyFont="1" applyFill="1" applyBorder="1" applyAlignment="1">
      <alignment horizontal="center" vertical="center" textRotation="90" wrapText="1"/>
    </xf>
    <xf numFmtId="0" fontId="9" fillId="0" borderId="5" xfId="0" applyFont="1" applyFill="1" applyBorder="1" applyAlignment="1">
      <alignment horizontal="center" vertical="center" wrapText="1"/>
    </xf>
    <xf numFmtId="0" fontId="9" fillId="0" borderId="2" xfId="0" applyFont="1" applyFill="1" applyBorder="1" applyAlignment="1">
      <alignment horizontal="center" wrapText="1"/>
    </xf>
    <xf numFmtId="0" fontId="4" fillId="0" borderId="7" xfId="0" applyFont="1" applyFill="1" applyBorder="1" applyAlignment="1">
      <alignment horizontal="center" wrapText="1"/>
    </xf>
    <xf numFmtId="0" fontId="4" fillId="0" borderId="0" xfId="0" applyFont="1" applyFill="1" applyBorder="1" applyAlignment="1">
      <alignment horizontal="center" wrapText="1"/>
    </xf>
    <xf numFmtId="0" fontId="1" fillId="0" borderId="0" xfId="0" applyFont="1" applyAlignment="1">
      <alignment horizontal="justify"/>
    </xf>
    <xf numFmtId="0" fontId="4" fillId="0" borderId="0" xfId="0" applyFont="1" applyAlignment="1">
      <alignment horizontal="justify"/>
    </xf>
    <xf numFmtId="0" fontId="4" fillId="3" borderId="5" xfId="0" applyFont="1" applyFill="1" applyBorder="1" applyAlignment="1">
      <alignment vertical="center" wrapText="1"/>
    </xf>
    <xf numFmtId="0" fontId="4" fillId="0" borderId="5" xfId="0" applyFont="1" applyBorder="1" applyAlignment="1">
      <alignment horizontal="left" vertical="center" wrapText="1"/>
    </xf>
    <xf numFmtId="0" fontId="4" fillId="0" borderId="5" xfId="0" applyFont="1" applyBorder="1" applyAlignment="1">
      <alignment horizontal="justify" vertical="center"/>
    </xf>
    <xf numFmtId="0" fontId="1" fillId="0" borderId="5" xfId="0" applyFont="1" applyBorder="1" applyAlignment="1">
      <alignment vertical="center" wrapText="1"/>
    </xf>
    <xf numFmtId="0" fontId="1" fillId="0" borderId="5" xfId="0" applyFont="1" applyFill="1" applyBorder="1" applyAlignment="1">
      <alignment vertical="center" wrapText="1"/>
    </xf>
    <xf numFmtId="0" fontId="26" fillId="0" borderId="5" xfId="0" applyFont="1" applyBorder="1" applyAlignment="1">
      <alignment horizontal="justify" vertical="center"/>
    </xf>
    <xf numFmtId="0" fontId="1" fillId="0" borderId="5" xfId="0" applyFont="1" applyFill="1" applyBorder="1" applyAlignment="1">
      <alignment horizontal="left" vertical="center" wrapText="1"/>
    </xf>
    <xf numFmtId="0" fontId="1" fillId="0" borderId="5" xfId="0" applyFont="1" applyBorder="1" applyAlignment="1">
      <alignment horizontal="justify" vertical="center"/>
    </xf>
    <xf numFmtId="0" fontId="1" fillId="0" borderId="5" xfId="0" applyFont="1" applyFill="1" applyBorder="1" applyAlignment="1">
      <alignment horizontal="justify" vertical="center"/>
    </xf>
    <xf numFmtId="0" fontId="27" fillId="0" borderId="5" xfId="0" applyFont="1" applyBorder="1" applyAlignment="1">
      <alignment vertical="center"/>
    </xf>
    <xf numFmtId="49" fontId="1" fillId="0" borderId="5" xfId="0" applyNumberFormat="1" applyFont="1" applyFill="1" applyBorder="1" applyAlignment="1">
      <alignment horizontal="left" vertical="center" wrapText="1"/>
    </xf>
    <xf numFmtId="0" fontId="26" fillId="0" borderId="5" xfId="0" applyFont="1" applyBorder="1" applyAlignment="1">
      <alignment horizontal="left" vertical="center" wrapText="1"/>
    </xf>
    <xf numFmtId="0" fontId="26" fillId="0" borderId="5" xfId="0" applyFont="1" applyFill="1" applyBorder="1" applyAlignment="1">
      <alignment vertical="center" wrapText="1"/>
    </xf>
    <xf numFmtId="0" fontId="4" fillId="6" borderId="5" xfId="0" applyFont="1" applyFill="1" applyBorder="1" applyAlignment="1">
      <alignment horizontal="justify" vertical="center" wrapText="1"/>
    </xf>
    <xf numFmtId="0" fontId="4" fillId="6" borderId="5" xfId="0" applyFont="1" applyFill="1" applyBorder="1" applyAlignment="1">
      <alignment horizontal="center" vertical="center" textRotation="90" wrapText="1"/>
    </xf>
    <xf numFmtId="0" fontId="26"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1" fillId="0" borderId="4" xfId="0" applyFont="1" applyFill="1" applyBorder="1" applyAlignment="1">
      <alignment horizontal="justify" vertical="top" wrapText="1"/>
    </xf>
    <xf numFmtId="0" fontId="1" fillId="0" borderId="4" xfId="0" applyFont="1" applyFill="1" applyBorder="1" applyAlignment="1">
      <alignment horizontal="center" vertical="center" wrapText="1"/>
    </xf>
    <xf numFmtId="0" fontId="4" fillId="0" borderId="5" xfId="0" applyFont="1" applyFill="1" applyBorder="1" applyAlignment="1">
      <alignment horizontal="justify" vertical="center"/>
    </xf>
    <xf numFmtId="0" fontId="1" fillId="0" borderId="10" xfId="0" applyFont="1" applyFill="1" applyBorder="1" applyAlignment="1">
      <alignment vertical="center" wrapText="1"/>
    </xf>
    <xf numFmtId="0" fontId="19" fillId="0" borderId="5" xfId="0" applyFont="1" applyBorder="1" applyAlignment="1">
      <alignment horizontal="left" vertical="center" wrapText="1"/>
    </xf>
    <xf numFmtId="0" fontId="1" fillId="0" borderId="5" xfId="0" applyFont="1" applyBorder="1" applyAlignment="1">
      <alignment horizontal="left" vertical="center" wrapText="1"/>
    </xf>
    <xf numFmtId="0" fontId="29" fillId="0" borderId="5" xfId="0" applyFont="1" applyBorder="1" applyAlignment="1">
      <alignment vertical="center" wrapText="1"/>
    </xf>
    <xf numFmtId="0" fontId="29" fillId="0" borderId="0" xfId="0" applyFont="1" applyAlignment="1">
      <alignment vertical="center" wrapText="1"/>
    </xf>
    <xf numFmtId="0" fontId="26" fillId="0" borderId="5" xfId="0" applyFont="1" applyFill="1" applyBorder="1" applyAlignment="1">
      <alignment horizontal="justify" vertical="center"/>
    </xf>
    <xf numFmtId="0" fontId="28" fillId="0" borderId="5" xfId="0" applyFont="1" applyFill="1" applyBorder="1" applyAlignment="1">
      <alignment horizontal="left" vertical="top" wrapText="1"/>
    </xf>
    <xf numFmtId="0" fontId="19" fillId="3" borderId="5" xfId="0" applyFont="1" applyFill="1" applyBorder="1" applyAlignment="1">
      <alignment horizontal="justify" vertical="center"/>
    </xf>
    <xf numFmtId="0" fontId="19" fillId="0" borderId="5" xfId="0" applyFont="1" applyBorder="1" applyAlignment="1">
      <alignment horizontal="justify" vertical="center"/>
    </xf>
    <xf numFmtId="0" fontId="26" fillId="0" borderId="5" xfId="0" applyFont="1" applyFill="1" applyBorder="1" applyAlignment="1">
      <alignment horizontal="justify" vertical="center" wrapText="1"/>
    </xf>
    <xf numFmtId="0" fontId="26" fillId="0" borderId="5" xfId="0" applyFont="1" applyBorder="1" applyAlignment="1">
      <alignment horizontal="justify" vertical="center" wrapText="1"/>
    </xf>
    <xf numFmtId="0" fontId="28" fillId="0" borderId="5" xfId="0" applyFont="1" applyFill="1" applyBorder="1" applyAlignment="1">
      <alignment horizontal="justify" vertical="top" wrapText="1"/>
    </xf>
    <xf numFmtId="0" fontId="1" fillId="0" borderId="4" xfId="0" applyFont="1" applyFill="1" applyBorder="1" applyAlignment="1">
      <alignment vertical="center" wrapText="1"/>
    </xf>
    <xf numFmtId="0" fontId="4" fillId="0" borderId="4" xfId="0" applyFont="1" applyFill="1" applyBorder="1" applyAlignment="1">
      <alignment horizontal="justify" vertical="top" wrapText="1"/>
    </xf>
    <xf numFmtId="0" fontId="1" fillId="0" borderId="5" xfId="0" applyFont="1" applyFill="1" applyBorder="1" applyAlignment="1">
      <alignment horizontal="justify" vertical="top" wrapText="1"/>
    </xf>
    <xf numFmtId="0" fontId="20" fillId="0" borderId="3" xfId="0" applyFont="1" applyFill="1" applyBorder="1" applyAlignment="1">
      <alignment vertical="center" wrapText="1"/>
    </xf>
    <xf numFmtId="0" fontId="20" fillId="0" borderId="8" xfId="0" applyFont="1" applyFill="1" applyBorder="1" applyAlignment="1">
      <alignment vertical="center" wrapText="1"/>
    </xf>
    <xf numFmtId="0" fontId="26" fillId="0" borderId="10" xfId="0" applyFont="1" applyFill="1" applyBorder="1" applyAlignment="1">
      <alignment horizontal="center" vertical="center" wrapText="1"/>
    </xf>
    <xf numFmtId="0" fontId="31" fillId="8" borderId="5" xfId="0" applyFont="1" applyFill="1" applyBorder="1" applyAlignment="1">
      <alignment horizontal="justify" vertical="center"/>
    </xf>
    <xf numFmtId="0" fontId="34" fillId="0" borderId="5" xfId="0" applyFont="1" applyBorder="1" applyAlignment="1">
      <alignment horizontal="justify" vertical="center" wrapText="1"/>
    </xf>
    <xf numFmtId="0" fontId="1" fillId="8" borderId="5" xfId="0" applyFont="1" applyFill="1" applyBorder="1" applyAlignment="1">
      <alignment vertical="center" wrapText="1"/>
    </xf>
    <xf numFmtId="0" fontId="26" fillId="0" borderId="13" xfId="0" applyFont="1" applyFill="1" applyBorder="1" applyAlignment="1">
      <alignment vertical="center" wrapText="1"/>
    </xf>
    <xf numFmtId="0" fontId="19" fillId="0" borderId="5" xfId="0" applyFont="1" applyFill="1" applyBorder="1" applyAlignment="1">
      <alignment horizontal="justify" vertical="top" wrapText="1"/>
    </xf>
    <xf numFmtId="0" fontId="4" fillId="0" borderId="3" xfId="0" applyFont="1" applyFill="1" applyBorder="1" applyAlignment="1">
      <alignment horizontal="center" vertical="center" wrapText="1"/>
    </xf>
    <xf numFmtId="0" fontId="35" fillId="0" borderId="3" xfId="0" applyFont="1" applyFill="1" applyBorder="1" applyAlignment="1">
      <alignment vertical="center" wrapText="1"/>
    </xf>
    <xf numFmtId="0" fontId="26" fillId="0" borderId="6" xfId="0" applyFont="1" applyFill="1" applyBorder="1" applyAlignment="1">
      <alignment vertical="center" wrapText="1"/>
    </xf>
    <xf numFmtId="0" fontId="1" fillId="0" borderId="3" xfId="0" applyFont="1" applyFill="1" applyBorder="1" applyAlignment="1">
      <alignment vertical="center" wrapText="1"/>
    </xf>
    <xf numFmtId="0" fontId="1" fillId="0" borderId="8" xfId="0" applyFont="1" applyFill="1" applyBorder="1" applyAlignment="1">
      <alignment vertical="center" wrapText="1"/>
    </xf>
    <xf numFmtId="0" fontId="26" fillId="0" borderId="4" xfId="0" applyFont="1" applyBorder="1" applyAlignment="1">
      <alignment vertical="center" wrapText="1"/>
    </xf>
    <xf numFmtId="0" fontId="26" fillId="0" borderId="10" xfId="0" applyFont="1" applyBorder="1" applyAlignment="1">
      <alignment vertical="center" wrapText="1"/>
    </xf>
    <xf numFmtId="0" fontId="1" fillId="0" borderId="6" xfId="0" applyFont="1" applyFill="1" applyBorder="1" applyAlignment="1">
      <alignment vertical="center" wrapText="1"/>
    </xf>
    <xf numFmtId="0" fontId="26" fillId="0" borderId="10" xfId="0" applyFont="1" applyFill="1" applyBorder="1" applyAlignment="1">
      <alignment horizontal="left" vertical="center" wrapText="1"/>
    </xf>
    <xf numFmtId="0" fontId="4" fillId="0" borderId="3" xfId="0" applyFont="1" applyFill="1" applyBorder="1" applyAlignment="1">
      <alignment vertical="center" wrapText="1"/>
    </xf>
    <xf numFmtId="0" fontId="9" fillId="0" borderId="14" xfId="0" applyFont="1" applyFill="1" applyBorder="1" applyAlignment="1">
      <alignment horizontal="left" wrapText="1"/>
    </xf>
    <xf numFmtId="0" fontId="9" fillId="0" borderId="15" xfId="0" applyFont="1" applyFill="1" applyBorder="1" applyAlignment="1">
      <alignment horizontal="center" wrapText="1"/>
    </xf>
    <xf numFmtId="0" fontId="4" fillId="0" borderId="16" xfId="0" applyFont="1" applyFill="1" applyBorder="1" applyAlignment="1">
      <alignment horizontal="center" wrapText="1"/>
    </xf>
    <xf numFmtId="2" fontId="4" fillId="0" borderId="5" xfId="0" applyNumberFormat="1" applyFont="1" applyBorder="1" applyAlignment="1">
      <alignment horizontal="center" vertical="center" wrapText="1"/>
    </xf>
    <xf numFmtId="0" fontId="1" fillId="0" borderId="4" xfId="0" applyFont="1" applyFill="1" applyBorder="1" applyAlignment="1">
      <alignment horizontal="left" vertical="top" wrapText="1"/>
    </xf>
    <xf numFmtId="0" fontId="26" fillId="0" borderId="5" xfId="0" applyFont="1" applyFill="1" applyBorder="1" applyAlignment="1">
      <alignment horizontal="justify" vertical="top" wrapText="1"/>
    </xf>
    <xf numFmtId="0" fontId="26" fillId="0" borderId="5" xfId="0" applyFont="1" applyFill="1" applyBorder="1" applyAlignment="1">
      <alignment horizontal="left" vertical="top" wrapText="1"/>
    </xf>
    <xf numFmtId="2" fontId="10" fillId="2" borderId="5" xfId="2" applyNumberFormat="1" applyFont="1" applyFill="1" applyBorder="1" applyAlignment="1">
      <alignment horizontal="center" vertical="top" wrapText="1"/>
    </xf>
    <xf numFmtId="0" fontId="5" fillId="2" borderId="0" xfId="0" applyFont="1" applyFill="1" applyAlignment="1">
      <alignment horizontal="center" vertical="center" wrapText="1"/>
    </xf>
    <xf numFmtId="0" fontId="0" fillId="2" borderId="0" xfId="0" applyFill="1" applyAlignment="1">
      <alignment horizont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0" fillId="0" borderId="0" xfId="0" applyAlignment="1">
      <alignment horizontal="center" vertical="center" wrapText="1"/>
    </xf>
    <xf numFmtId="0" fontId="5" fillId="0" borderId="6" xfId="0" applyFont="1" applyBorder="1" applyAlignment="1">
      <alignment vertical="center" wrapText="1"/>
    </xf>
    <xf numFmtId="0" fontId="20" fillId="0" borderId="3" xfId="0" applyFont="1" applyBorder="1" applyAlignment="1">
      <alignment vertical="center" wrapText="1"/>
    </xf>
    <xf numFmtId="0" fontId="20" fillId="0" borderId="8" xfId="0" applyFont="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10" xfId="0" applyFont="1" applyBorder="1" applyAlignment="1">
      <alignment horizontal="center" vertical="center" wrapText="1"/>
    </xf>
    <xf numFmtId="0" fontId="11" fillId="2" borderId="0" xfId="0" applyFont="1" applyFill="1" applyAlignment="1">
      <alignment horizontal="center" vertical="center" wrapText="1"/>
    </xf>
    <xf numFmtId="0" fontId="14" fillId="2" borderId="0" xfId="0" applyFont="1" applyFill="1" applyAlignment="1">
      <alignment horizontal="center" vertical="center" wrapText="1"/>
    </xf>
    <xf numFmtId="0" fontId="0" fillId="2" borderId="0" xfId="0" applyFill="1" applyAlignment="1">
      <alignment horizontal="center" vertical="center" wrapText="1"/>
    </xf>
    <xf numFmtId="0" fontId="5" fillId="0" borderId="6" xfId="0" applyFont="1" applyFill="1" applyBorder="1" applyAlignment="1">
      <alignment vertical="center" wrapText="1"/>
    </xf>
    <xf numFmtId="0" fontId="20" fillId="0" borderId="3" xfId="0" applyFont="1" applyFill="1" applyBorder="1" applyAlignment="1">
      <alignment vertical="center" wrapText="1"/>
    </xf>
    <xf numFmtId="0" fontId="20" fillId="0" borderId="8" xfId="0" applyFont="1" applyFill="1" applyBorder="1" applyAlignment="1">
      <alignment vertical="center" wrapText="1"/>
    </xf>
    <xf numFmtId="0" fontId="26" fillId="0" borderId="4" xfId="0" applyFont="1" applyBorder="1" applyAlignment="1">
      <alignment horizontal="left" vertical="center" wrapText="1"/>
    </xf>
    <xf numFmtId="0" fontId="26" fillId="0" borderId="13" xfId="0" applyFont="1" applyBorder="1" applyAlignment="1">
      <alignment horizontal="left" vertical="center" wrapText="1"/>
    </xf>
    <xf numFmtId="0" fontId="32" fillId="7" borderId="0" xfId="0" applyFont="1" applyFill="1" applyAlignment="1">
      <alignment horizontal="center" vertical="center" wrapText="1"/>
    </xf>
    <xf numFmtId="0" fontId="33" fillId="7" borderId="0" xfId="0" applyFont="1" applyFill="1" applyAlignment="1">
      <alignment horizontal="center" vertical="center" wrapText="1"/>
    </xf>
    <xf numFmtId="0" fontId="26" fillId="0" borderId="4"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1" fillId="0" borderId="4" xfId="0" applyFont="1" applyFill="1" applyBorder="1" applyAlignment="1">
      <alignment horizontal="left" vertical="top" wrapText="1"/>
    </xf>
    <xf numFmtId="0" fontId="1" fillId="0" borderId="10"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5" fillId="0" borderId="0" xfId="0" applyFont="1" applyFill="1" applyBorder="1" applyAlignment="1">
      <alignment horizontal="center" vertical="top"/>
    </xf>
    <xf numFmtId="0" fontId="11" fillId="0" borderId="9"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4" fillId="0" borderId="3" xfId="0" applyFont="1" applyBorder="1" applyAlignment="1">
      <alignment horizontal="center" wrapText="1"/>
    </xf>
    <xf numFmtId="0" fontId="3" fillId="0" borderId="3" xfId="0" applyFont="1" applyBorder="1" applyAlignment="1">
      <alignment horizontal="center" wrapText="1"/>
    </xf>
    <xf numFmtId="0" fontId="1" fillId="0" borderId="5" xfId="0" applyFont="1" applyFill="1" applyBorder="1" applyAlignment="1">
      <alignment vertical="top"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5</xdr:col>
      <xdr:colOff>530225</xdr:colOff>
      <xdr:row>5</xdr:row>
      <xdr:rowOff>91440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49925"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1127761</xdr:colOff>
      <xdr:row>0</xdr:row>
      <xdr:rowOff>68581</xdr:rowOff>
    </xdr:from>
    <xdr:to>
      <xdr:col>6</xdr:col>
      <xdr:colOff>552451</xdr:colOff>
      <xdr:row>1</xdr:row>
      <xdr:rowOff>723901</xdr:rowOff>
    </xdr:to>
    <xdr:pic>
      <xdr:nvPicPr>
        <xdr:cNvPr id="6" name="Picture 5">
          <a:extLst>
            <a:ext uri="{FF2B5EF4-FFF2-40B4-BE49-F238E27FC236}">
              <a16:creationId xmlns:a16="http://schemas.microsoft.com/office/drawing/2014/main" id="{00000000-0008-0000-08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7761" y="68581"/>
          <a:ext cx="5882640"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9" sqref="B19"/>
    </sheetView>
  </sheetViews>
  <sheetFormatPr defaultRowHeight="14.4" x14ac:dyDescent="0.3"/>
  <cols>
    <col min="1" max="1" width="6.5546875" customWidth="1"/>
    <col min="2" max="2" width="77.109375" customWidth="1"/>
    <col min="3" max="3" width="16.109375" customWidth="1"/>
  </cols>
  <sheetData>
    <row r="1" spans="1:3" x14ac:dyDescent="0.3">
      <c r="A1" s="21"/>
      <c r="B1" s="21"/>
    </row>
    <row r="2" spans="1:3" x14ac:dyDescent="0.3">
      <c r="A2" s="21"/>
      <c r="B2" s="21"/>
    </row>
    <row r="3" spans="1:3" x14ac:dyDescent="0.3">
      <c r="A3" s="21"/>
      <c r="B3" s="21"/>
    </row>
    <row r="4" spans="1:3" x14ac:dyDescent="0.3">
      <c r="A4" s="21"/>
      <c r="B4" s="21"/>
    </row>
    <row r="5" spans="1:3" x14ac:dyDescent="0.3">
      <c r="A5" s="21"/>
      <c r="B5" s="21"/>
    </row>
    <row r="6" spans="1:3" x14ac:dyDescent="0.3">
      <c r="A6" s="21"/>
      <c r="B6" s="21"/>
    </row>
    <row r="7" spans="1:3" x14ac:dyDescent="0.3">
      <c r="A7" s="21"/>
      <c r="B7" s="21"/>
    </row>
    <row r="8" spans="1:3" ht="31.95" customHeight="1" x14ac:dyDescent="0.3">
      <c r="A8" s="170" t="s">
        <v>266</v>
      </c>
      <c r="B8" s="170"/>
      <c r="C8" s="171"/>
    </row>
    <row r="9" spans="1:3" ht="15" x14ac:dyDescent="0.3">
      <c r="A9" s="22"/>
      <c r="B9" s="22"/>
    </row>
    <row r="10" spans="1:3" ht="15.6" x14ac:dyDescent="0.3">
      <c r="A10" s="25" t="s">
        <v>60</v>
      </c>
      <c r="B10" s="9" t="s">
        <v>123</v>
      </c>
      <c r="C10" s="25" t="s">
        <v>124</v>
      </c>
    </row>
    <row r="11" spans="1:3" ht="15" x14ac:dyDescent="0.3">
      <c r="A11" s="26">
        <v>1</v>
      </c>
      <c r="B11" s="10" t="s">
        <v>131</v>
      </c>
      <c r="C11" s="28">
        <v>2</v>
      </c>
    </row>
    <row r="12" spans="1:3" ht="30" x14ac:dyDescent="0.3">
      <c r="A12" s="26">
        <v>2</v>
      </c>
      <c r="B12" s="10" t="s">
        <v>146</v>
      </c>
      <c r="C12" s="28">
        <v>5</v>
      </c>
    </row>
    <row r="13" spans="1:3" ht="15" x14ac:dyDescent="0.3">
      <c r="A13" s="26">
        <v>3</v>
      </c>
      <c r="B13" s="10" t="s">
        <v>41</v>
      </c>
      <c r="C13" s="28">
        <v>6</v>
      </c>
    </row>
  </sheetData>
  <mergeCells count="1">
    <mergeCell ref="A8:C8"/>
  </mergeCells>
  <pageMargins left="0.7" right="0.7" top="0.75" bottom="0.75" header="0.3" footer="0.3"/>
  <pageSetup paperSize="9" scale="87"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41" customWidth="1"/>
    <col min="2" max="2" width="92.88671875" style="47" customWidth="1"/>
    <col min="3" max="3" width="6.5546875" style="40" customWidth="1"/>
    <col min="4" max="4" width="7.44140625" style="40" customWidth="1"/>
    <col min="5" max="5" width="11" style="40" customWidth="1"/>
    <col min="6" max="16384" width="9.109375" style="40"/>
  </cols>
  <sheetData>
    <row r="2" spans="1:5" ht="15" customHeight="1" x14ac:dyDescent="0.25">
      <c r="A2" s="40"/>
    </row>
    <row r="3" spans="1:5" x14ac:dyDescent="0.25">
      <c r="A3" s="40"/>
    </row>
    <row r="5" spans="1:5" x14ac:dyDescent="0.25">
      <c r="B5" s="48"/>
    </row>
    <row r="7" spans="1:5" ht="53.4" customHeight="1" x14ac:dyDescent="0.25">
      <c r="A7" s="172" t="s">
        <v>147</v>
      </c>
      <c r="B7" s="173"/>
      <c r="C7" s="174"/>
      <c r="D7" s="174"/>
      <c r="E7" s="174"/>
    </row>
    <row r="9" spans="1:5" s="42" customFormat="1" ht="15.6" x14ac:dyDescent="0.3">
      <c r="A9" s="12" t="s">
        <v>60</v>
      </c>
      <c r="B9" s="49" t="s">
        <v>58</v>
      </c>
      <c r="C9" s="12" t="s">
        <v>3</v>
      </c>
      <c r="D9" s="12" t="s">
        <v>4</v>
      </c>
      <c r="E9" s="12" t="s">
        <v>5</v>
      </c>
    </row>
    <row r="10" spans="1:5" s="42" customFormat="1" ht="15.6" x14ac:dyDescent="0.3">
      <c r="A10" s="9">
        <v>1</v>
      </c>
      <c r="B10" s="49" t="s">
        <v>6</v>
      </c>
      <c r="C10" s="11"/>
      <c r="D10" s="11"/>
      <c r="E10" s="11"/>
    </row>
    <row r="11" spans="1:5" s="42" customFormat="1" ht="45" x14ac:dyDescent="0.3">
      <c r="A11" s="44" t="s">
        <v>54</v>
      </c>
      <c r="B11" s="50" t="s">
        <v>79</v>
      </c>
      <c r="C11" s="11"/>
      <c r="D11" s="11"/>
      <c r="E11" s="11"/>
    </row>
    <row r="12" spans="1:5" s="42" customFormat="1" ht="30" x14ac:dyDescent="0.3">
      <c r="A12" s="43" t="s">
        <v>59</v>
      </c>
      <c r="B12" s="51" t="s">
        <v>145</v>
      </c>
      <c r="C12" s="11"/>
      <c r="D12" s="11"/>
      <c r="E12" s="11"/>
    </row>
    <row r="13" spans="1:5" s="42" customFormat="1" ht="90" x14ac:dyDescent="0.3">
      <c r="A13" s="44" t="s">
        <v>71</v>
      </c>
      <c r="B13" s="50" t="s">
        <v>132</v>
      </c>
      <c r="C13" s="11"/>
      <c r="D13" s="11"/>
      <c r="E13" s="11"/>
    </row>
    <row r="14" spans="1:5" s="42" customFormat="1" ht="60" x14ac:dyDescent="0.3">
      <c r="A14" s="44" t="s">
        <v>74</v>
      </c>
      <c r="B14" s="50" t="s">
        <v>133</v>
      </c>
      <c r="C14" s="11"/>
      <c r="D14" s="11"/>
      <c r="E14" s="11"/>
    </row>
    <row r="15" spans="1:5" s="42" customFormat="1" ht="30" x14ac:dyDescent="0.3">
      <c r="A15" s="44" t="s">
        <v>144</v>
      </c>
      <c r="B15" s="50" t="s">
        <v>8</v>
      </c>
      <c r="C15" s="11"/>
      <c r="D15" s="11"/>
      <c r="E15" s="11"/>
    </row>
    <row r="16" spans="1:5" s="42" customFormat="1" ht="22.95" customHeight="1" x14ac:dyDescent="0.3">
      <c r="A16" s="43" t="s">
        <v>143</v>
      </c>
      <c r="B16" s="50" t="s">
        <v>75</v>
      </c>
      <c r="C16" s="11"/>
      <c r="D16" s="11"/>
      <c r="E16" s="11"/>
    </row>
    <row r="17" spans="1:5" s="42" customFormat="1" ht="24.6" customHeight="1" x14ac:dyDescent="0.3">
      <c r="A17" s="43">
        <v>1.7</v>
      </c>
      <c r="B17" s="50" t="s">
        <v>76</v>
      </c>
      <c r="C17" s="11"/>
      <c r="D17" s="11"/>
      <c r="E17" s="11"/>
    </row>
    <row r="18" spans="1:5" s="42" customFormat="1" ht="45" x14ac:dyDescent="0.3">
      <c r="A18" s="43">
        <v>1.8</v>
      </c>
      <c r="B18" s="50" t="s">
        <v>2</v>
      </c>
      <c r="C18" s="11"/>
      <c r="D18" s="11"/>
      <c r="E18" s="11"/>
    </row>
    <row r="19" spans="1:5" s="42" customFormat="1" ht="15" x14ac:dyDescent="0.3">
      <c r="A19" s="11"/>
      <c r="B19" s="50"/>
      <c r="C19" s="11"/>
      <c r="D19" s="11"/>
      <c r="E19" s="11"/>
    </row>
    <row r="20" spans="1:5" s="42" customFormat="1" ht="15.6" x14ac:dyDescent="0.3">
      <c r="A20" s="17">
        <v>2</v>
      </c>
      <c r="B20" s="52" t="s">
        <v>53</v>
      </c>
      <c r="C20" s="11"/>
      <c r="D20" s="11"/>
      <c r="E20" s="11"/>
    </row>
    <row r="21" spans="1:5" s="42" customFormat="1" ht="45" x14ac:dyDescent="0.3">
      <c r="A21" s="11" t="s">
        <v>61</v>
      </c>
      <c r="B21" s="50" t="s">
        <v>55</v>
      </c>
      <c r="C21" s="11"/>
      <c r="D21" s="11"/>
      <c r="E21" s="11"/>
    </row>
    <row r="22" spans="1:5" s="42" customFormat="1" ht="45" x14ac:dyDescent="0.3">
      <c r="A22" s="11" t="s">
        <v>62</v>
      </c>
      <c r="B22" s="50" t="s">
        <v>56</v>
      </c>
      <c r="C22" s="11"/>
      <c r="D22" s="11"/>
      <c r="E22" s="11"/>
    </row>
    <row r="23" spans="1:5" s="42" customFormat="1" ht="15" x14ac:dyDescent="0.3">
      <c r="A23" s="11" t="s">
        <v>63</v>
      </c>
      <c r="B23" s="50" t="s">
        <v>57</v>
      </c>
      <c r="C23" s="11"/>
      <c r="D23" s="11"/>
      <c r="E23" s="11"/>
    </row>
    <row r="24" spans="1:5" s="42" customFormat="1" ht="15" x14ac:dyDescent="0.3">
      <c r="A24" s="11" t="s">
        <v>64</v>
      </c>
      <c r="B24" s="50" t="s">
        <v>31</v>
      </c>
      <c r="C24" s="11"/>
      <c r="D24" s="11"/>
      <c r="E24" s="11"/>
    </row>
    <row r="25" spans="1:5" s="42" customFormat="1" ht="30" x14ac:dyDescent="0.3">
      <c r="A25" s="11" t="s">
        <v>65</v>
      </c>
      <c r="B25" s="50" t="s">
        <v>67</v>
      </c>
      <c r="C25" s="11"/>
      <c r="D25" s="11"/>
      <c r="E25" s="11"/>
    </row>
    <row r="26" spans="1:5" s="42" customFormat="1" ht="15" x14ac:dyDescent="0.3">
      <c r="A26" s="11"/>
      <c r="B26" s="50"/>
      <c r="C26" s="11"/>
      <c r="D26" s="11"/>
      <c r="E26" s="11"/>
    </row>
    <row r="27" spans="1:5" s="42" customFormat="1" ht="15.6" x14ac:dyDescent="0.3">
      <c r="A27" s="9">
        <v>3</v>
      </c>
      <c r="B27" s="49" t="s">
        <v>1</v>
      </c>
      <c r="C27" s="11"/>
      <c r="D27" s="11"/>
      <c r="E27" s="11"/>
    </row>
    <row r="28" spans="1:5" s="42" customFormat="1" ht="30" x14ac:dyDescent="0.3">
      <c r="A28" s="11"/>
      <c r="B28" s="53" t="s">
        <v>106</v>
      </c>
      <c r="C28" s="11"/>
      <c r="D28" s="11"/>
      <c r="E28" s="11"/>
    </row>
    <row r="29" spans="1:5" s="42" customFormat="1" ht="15" x14ac:dyDescent="0.3">
      <c r="A29" s="11" t="s">
        <v>66</v>
      </c>
      <c r="B29" s="53" t="s">
        <v>89</v>
      </c>
      <c r="C29" s="11"/>
      <c r="D29" s="11"/>
      <c r="E29" s="11"/>
    </row>
    <row r="30" spans="1:5" s="42" customFormat="1" ht="15" x14ac:dyDescent="0.3">
      <c r="A30" s="11" t="s">
        <v>90</v>
      </c>
      <c r="B30" s="53" t="s">
        <v>99</v>
      </c>
      <c r="C30" s="11"/>
      <c r="D30" s="11"/>
      <c r="E30" s="11"/>
    </row>
    <row r="31" spans="1:5" s="42" customFormat="1" ht="15" x14ac:dyDescent="0.3">
      <c r="A31" s="11" t="s">
        <v>91</v>
      </c>
      <c r="B31" s="53" t="s">
        <v>98</v>
      </c>
      <c r="C31" s="11"/>
      <c r="D31" s="11"/>
      <c r="E31" s="11"/>
    </row>
    <row r="32" spans="1:5" s="42" customFormat="1" ht="15" x14ac:dyDescent="0.3">
      <c r="A32" s="11" t="s">
        <v>92</v>
      </c>
      <c r="B32" s="53" t="s">
        <v>97</v>
      </c>
      <c r="C32" s="11"/>
      <c r="D32" s="11"/>
      <c r="E32" s="11"/>
    </row>
    <row r="33" spans="1:5" s="42" customFormat="1" ht="30" x14ac:dyDescent="0.3">
      <c r="A33" s="11" t="s">
        <v>93</v>
      </c>
      <c r="B33" s="53" t="s">
        <v>100</v>
      </c>
      <c r="C33" s="11"/>
      <c r="D33" s="11"/>
      <c r="E33" s="11"/>
    </row>
    <row r="34" spans="1:5" s="42" customFormat="1" ht="15" x14ac:dyDescent="0.3">
      <c r="A34" s="11" t="s">
        <v>94</v>
      </c>
      <c r="B34" s="53" t="s">
        <v>101</v>
      </c>
      <c r="C34" s="11"/>
      <c r="D34" s="11"/>
      <c r="E34" s="11"/>
    </row>
    <row r="35" spans="1:5" s="42" customFormat="1" ht="15" x14ac:dyDescent="0.3">
      <c r="A35" s="10">
        <v>3.7</v>
      </c>
      <c r="B35" s="53" t="s">
        <v>96</v>
      </c>
      <c r="C35" s="11"/>
      <c r="D35" s="11"/>
      <c r="E35" s="11"/>
    </row>
    <row r="36" spans="1:5" s="42" customFormat="1" ht="15" x14ac:dyDescent="0.3">
      <c r="A36" s="11" t="s">
        <v>95</v>
      </c>
      <c r="B36" s="53" t="s">
        <v>102</v>
      </c>
      <c r="C36" s="11"/>
      <c r="D36" s="11"/>
      <c r="E36" s="11"/>
    </row>
    <row r="37" spans="1:5" s="42" customFormat="1" ht="15" x14ac:dyDescent="0.3">
      <c r="A37" s="11" t="s">
        <v>103</v>
      </c>
      <c r="B37" s="50" t="s">
        <v>134</v>
      </c>
      <c r="C37" s="11"/>
      <c r="D37" s="11"/>
      <c r="E37" s="11"/>
    </row>
    <row r="38" spans="1:5" s="42" customFormat="1" ht="15" x14ac:dyDescent="0.3">
      <c r="A38" s="11"/>
      <c r="B38" s="50"/>
      <c r="C38" s="11"/>
      <c r="D38" s="11"/>
      <c r="E38" s="11"/>
    </row>
    <row r="39" spans="1:5" s="42" customFormat="1" ht="15.6" x14ac:dyDescent="0.3">
      <c r="A39" s="17">
        <v>3</v>
      </c>
      <c r="B39" s="49" t="s">
        <v>7</v>
      </c>
      <c r="C39" s="11"/>
      <c r="D39" s="11"/>
      <c r="E39" s="11"/>
    </row>
    <row r="40" spans="1:5" s="42" customFormat="1" ht="30" x14ac:dyDescent="0.3">
      <c r="A40" s="13" t="s">
        <v>66</v>
      </c>
      <c r="B40" s="50" t="s">
        <v>68</v>
      </c>
      <c r="C40" s="11"/>
      <c r="D40" s="11"/>
      <c r="E40" s="11"/>
    </row>
    <row r="41" spans="1:5" s="42" customFormat="1" ht="15" x14ac:dyDescent="0.3">
      <c r="A41" s="13" t="s">
        <v>90</v>
      </c>
      <c r="B41" s="50" t="s">
        <v>70</v>
      </c>
      <c r="C41" s="11"/>
      <c r="D41" s="11"/>
      <c r="E41" s="11"/>
    </row>
    <row r="42" spans="1:5" s="42" customFormat="1" ht="15" x14ac:dyDescent="0.3">
      <c r="A42" s="13" t="s">
        <v>91</v>
      </c>
      <c r="B42" s="50" t="s">
        <v>69</v>
      </c>
      <c r="C42" s="11"/>
      <c r="D42" s="11"/>
      <c r="E42" s="11"/>
    </row>
    <row r="43" spans="1:5" s="42" customFormat="1" ht="15" x14ac:dyDescent="0.3">
      <c r="A43" s="18" t="s">
        <v>92</v>
      </c>
      <c r="B43" s="50" t="s">
        <v>72</v>
      </c>
      <c r="C43" s="15"/>
      <c r="D43" s="15"/>
      <c r="E43" s="11"/>
    </row>
    <row r="44" spans="1:5" s="42" customFormat="1" ht="15" x14ac:dyDescent="0.3">
      <c r="A44" s="13" t="s">
        <v>93</v>
      </c>
      <c r="B44" s="50" t="s">
        <v>73</v>
      </c>
      <c r="C44" s="11"/>
      <c r="D44" s="11"/>
      <c r="E44" s="11"/>
    </row>
    <row r="45" spans="1:5" s="42" customFormat="1" ht="15" x14ac:dyDescent="0.3">
      <c r="A45" s="11"/>
      <c r="B45" s="53"/>
      <c r="C45" s="11"/>
      <c r="D45" s="11"/>
      <c r="E45" s="11"/>
    </row>
    <row r="46" spans="1:5" s="42" customFormat="1" ht="15.6" x14ac:dyDescent="0.3">
      <c r="A46" s="9">
        <v>4</v>
      </c>
      <c r="B46" s="49" t="s">
        <v>9</v>
      </c>
      <c r="C46" s="11"/>
      <c r="D46" s="11"/>
      <c r="E46" s="11"/>
    </row>
    <row r="47" spans="1:5" s="42" customFormat="1" ht="15" x14ac:dyDescent="0.3">
      <c r="A47" s="18"/>
      <c r="B47" s="53" t="s">
        <v>10</v>
      </c>
      <c r="C47" s="11"/>
      <c r="D47" s="11"/>
      <c r="E47" s="11"/>
    </row>
    <row r="48" spans="1:5" s="42" customFormat="1" ht="60" x14ac:dyDescent="0.3">
      <c r="A48" s="18" t="s">
        <v>108</v>
      </c>
      <c r="B48" s="53" t="s">
        <v>77</v>
      </c>
      <c r="C48" s="11"/>
      <c r="D48" s="11"/>
      <c r="E48" s="11"/>
    </row>
    <row r="49" spans="1:5" s="42" customFormat="1" ht="54.6" customHeight="1" x14ac:dyDescent="0.3">
      <c r="A49" s="13"/>
      <c r="B49" s="49" t="s">
        <v>78</v>
      </c>
      <c r="C49" s="19" t="s">
        <v>11</v>
      </c>
      <c r="D49" s="11"/>
      <c r="E49" s="11"/>
    </row>
    <row r="50" spans="1:5" s="42" customFormat="1" ht="30" x14ac:dyDescent="0.3">
      <c r="A50" s="13" t="s">
        <v>109</v>
      </c>
      <c r="B50" s="53" t="s">
        <v>135</v>
      </c>
      <c r="C50" s="11">
        <v>35</v>
      </c>
      <c r="D50" s="11"/>
      <c r="E50" s="11"/>
    </row>
    <row r="51" spans="1:5" s="42" customFormat="1" ht="30" x14ac:dyDescent="0.3">
      <c r="A51" s="13" t="s">
        <v>110</v>
      </c>
      <c r="B51" s="53" t="s">
        <v>130</v>
      </c>
      <c r="C51" s="11">
        <v>10</v>
      </c>
      <c r="D51" s="11"/>
      <c r="E51" s="11"/>
    </row>
    <row r="52" spans="1:5" s="42" customFormat="1" ht="75" x14ac:dyDescent="0.3">
      <c r="A52" s="18" t="s">
        <v>111</v>
      </c>
      <c r="B52" s="51" t="s">
        <v>136</v>
      </c>
      <c r="C52" s="16">
        <v>55</v>
      </c>
      <c r="D52" s="11"/>
      <c r="E52" s="11"/>
    </row>
    <row r="53" spans="1:5" s="42" customFormat="1" ht="15.6" x14ac:dyDescent="0.3">
      <c r="A53" s="13"/>
      <c r="B53" s="49" t="s">
        <v>12</v>
      </c>
      <c r="C53" s="12">
        <f>SUM(C50:C52)</f>
        <v>100</v>
      </c>
      <c r="D53" s="11"/>
      <c r="E53" s="11"/>
    </row>
    <row r="54" spans="1:5" s="42" customFormat="1" ht="15" x14ac:dyDescent="0.3">
      <c r="A54" s="13"/>
      <c r="B54" s="53" t="s">
        <v>125</v>
      </c>
      <c r="C54" s="11"/>
      <c r="D54" s="11"/>
      <c r="E54" s="11"/>
    </row>
    <row r="55" spans="1:5" s="42" customFormat="1" ht="31.2" x14ac:dyDescent="0.3">
      <c r="A55" s="13" t="s">
        <v>107</v>
      </c>
      <c r="B55" s="49" t="s">
        <v>13</v>
      </c>
      <c r="C55" s="11"/>
      <c r="D55" s="11"/>
      <c r="E55" s="11"/>
    </row>
    <row r="56" spans="1:5" s="42" customFormat="1" ht="61.8" x14ac:dyDescent="0.3">
      <c r="A56" s="13" t="s">
        <v>112</v>
      </c>
      <c r="B56" s="53" t="s">
        <v>104</v>
      </c>
      <c r="C56" s="11"/>
      <c r="D56" s="11"/>
      <c r="E56" s="11"/>
    </row>
    <row r="57" spans="1:5" s="42" customFormat="1" ht="46.2" x14ac:dyDescent="0.3">
      <c r="A57" s="13" t="s">
        <v>113</v>
      </c>
      <c r="B57" s="53" t="s">
        <v>105</v>
      </c>
      <c r="C57" s="11"/>
      <c r="D57" s="11"/>
      <c r="E57" s="11"/>
    </row>
    <row r="58" spans="1:5" s="42" customFormat="1" ht="15" x14ac:dyDescent="0.3">
      <c r="A58" s="13"/>
      <c r="B58" s="53"/>
      <c r="C58" s="11"/>
      <c r="D58" s="11"/>
      <c r="E58" s="11"/>
    </row>
    <row r="59" spans="1:5" s="42" customFormat="1" ht="15.6" x14ac:dyDescent="0.3">
      <c r="A59" s="20">
        <v>6</v>
      </c>
      <c r="B59" s="49" t="s">
        <v>14</v>
      </c>
      <c r="C59" s="11"/>
      <c r="D59" s="11"/>
      <c r="E59" s="11"/>
    </row>
    <row r="60" spans="1:5" s="42" customFormat="1" ht="30" x14ac:dyDescent="0.3">
      <c r="A60" s="18">
        <v>6.1</v>
      </c>
      <c r="B60" s="53" t="s">
        <v>15</v>
      </c>
      <c r="C60" s="11"/>
      <c r="D60" s="11"/>
      <c r="E60" s="11"/>
    </row>
    <row r="61" spans="1:5" s="42" customFormat="1" ht="45" x14ac:dyDescent="0.3">
      <c r="A61" s="18">
        <v>6.2</v>
      </c>
      <c r="B61" s="53" t="s">
        <v>80</v>
      </c>
      <c r="C61" s="11"/>
      <c r="D61" s="11"/>
      <c r="E61" s="11"/>
    </row>
    <row r="62" spans="1:5" s="42" customFormat="1" ht="75" x14ac:dyDescent="0.3">
      <c r="A62" s="18">
        <v>6.3</v>
      </c>
      <c r="B62" s="53" t="s">
        <v>16</v>
      </c>
      <c r="C62" s="11"/>
      <c r="D62" s="11"/>
      <c r="E62" s="11"/>
    </row>
    <row r="63" spans="1:5" s="42" customFormat="1" ht="75" x14ac:dyDescent="0.3">
      <c r="A63" s="18">
        <v>6.4</v>
      </c>
      <c r="B63" s="53" t="s">
        <v>17</v>
      </c>
      <c r="C63" s="11"/>
      <c r="D63" s="11"/>
      <c r="E63" s="11"/>
    </row>
    <row r="64" spans="1:5" s="42" customFormat="1" ht="30" x14ac:dyDescent="0.3">
      <c r="A64" s="18">
        <v>6.5</v>
      </c>
      <c r="B64" s="53" t="s">
        <v>85</v>
      </c>
      <c r="C64" s="11"/>
      <c r="D64" s="11"/>
      <c r="E64" s="11"/>
    </row>
    <row r="65" spans="1:5" s="42" customFormat="1" ht="15" x14ac:dyDescent="0.3">
      <c r="A65" s="13"/>
      <c r="B65" s="53"/>
      <c r="C65" s="11"/>
      <c r="D65" s="11"/>
      <c r="E65" s="11"/>
    </row>
    <row r="66" spans="1:5" s="42" customFormat="1" ht="15.6" x14ac:dyDescent="0.3">
      <c r="A66" s="20">
        <v>7</v>
      </c>
      <c r="B66" s="52" t="s">
        <v>0</v>
      </c>
      <c r="C66" s="11"/>
      <c r="D66" s="11"/>
      <c r="E66" s="11"/>
    </row>
    <row r="67" spans="1:5" s="42" customFormat="1" ht="45" x14ac:dyDescent="0.3">
      <c r="A67" s="18" t="s">
        <v>82</v>
      </c>
      <c r="B67" s="53" t="s">
        <v>20</v>
      </c>
      <c r="C67" s="11"/>
      <c r="D67" s="11"/>
      <c r="E67" s="11"/>
    </row>
    <row r="68" spans="1:5" s="42" customFormat="1" ht="30" x14ac:dyDescent="0.3">
      <c r="A68" s="18" t="s">
        <v>83</v>
      </c>
      <c r="B68" s="53" t="s">
        <v>87</v>
      </c>
      <c r="C68" s="11"/>
      <c r="D68" s="11"/>
      <c r="E68" s="11"/>
    </row>
    <row r="69" spans="1:5" s="42" customFormat="1" ht="15" x14ac:dyDescent="0.3">
      <c r="A69" s="13"/>
      <c r="B69" s="53"/>
      <c r="C69" s="11"/>
      <c r="D69" s="11"/>
      <c r="E69" s="11"/>
    </row>
    <row r="70" spans="1:5" s="42" customFormat="1" ht="15.6" x14ac:dyDescent="0.3">
      <c r="A70" s="20">
        <v>8</v>
      </c>
      <c r="B70" s="52" t="s">
        <v>81</v>
      </c>
      <c r="C70" s="11"/>
      <c r="D70" s="11"/>
      <c r="E70" s="11"/>
    </row>
    <row r="71" spans="1:5" s="42" customFormat="1" ht="45" x14ac:dyDescent="0.3">
      <c r="A71" s="18" t="s">
        <v>114</v>
      </c>
      <c r="B71" s="50" t="s">
        <v>88</v>
      </c>
      <c r="C71" s="11"/>
      <c r="D71" s="11"/>
      <c r="E71" s="11"/>
    </row>
    <row r="72" spans="1:5" s="42" customFormat="1" ht="45" x14ac:dyDescent="0.3">
      <c r="A72" s="18" t="s">
        <v>115</v>
      </c>
      <c r="B72" s="50" t="s">
        <v>149</v>
      </c>
      <c r="C72" s="11"/>
      <c r="D72" s="11"/>
      <c r="E72" s="11"/>
    </row>
    <row r="73" spans="1:5" s="42" customFormat="1" ht="105" x14ac:dyDescent="0.3">
      <c r="A73" s="18" t="s">
        <v>116</v>
      </c>
      <c r="B73" s="53" t="s">
        <v>137</v>
      </c>
      <c r="C73" s="11"/>
      <c r="D73" s="11"/>
      <c r="E73" s="11"/>
    </row>
    <row r="74" spans="1:5" s="42" customFormat="1" ht="60" x14ac:dyDescent="0.3">
      <c r="A74" s="18" t="s">
        <v>117</v>
      </c>
      <c r="B74" s="53" t="s">
        <v>86</v>
      </c>
      <c r="C74" s="11"/>
      <c r="D74" s="11"/>
      <c r="E74" s="11"/>
    </row>
    <row r="75" spans="1:5" s="42" customFormat="1" ht="30" x14ac:dyDescent="0.3">
      <c r="A75" s="18" t="s">
        <v>118</v>
      </c>
      <c r="B75" s="53" t="s">
        <v>138</v>
      </c>
      <c r="C75" s="11"/>
      <c r="D75" s="11"/>
      <c r="E75" s="11"/>
    </row>
    <row r="76" spans="1:5" s="42" customFormat="1" ht="105" x14ac:dyDescent="0.3">
      <c r="A76" s="18" t="s">
        <v>119</v>
      </c>
      <c r="B76" s="53" t="s">
        <v>139</v>
      </c>
      <c r="C76" s="11"/>
      <c r="D76" s="11"/>
      <c r="E76" s="11"/>
    </row>
    <row r="77" spans="1:5" s="42" customFormat="1" ht="45" x14ac:dyDescent="0.3">
      <c r="A77" s="18" t="s">
        <v>120</v>
      </c>
      <c r="B77" s="53" t="s">
        <v>148</v>
      </c>
      <c r="C77" s="11"/>
      <c r="D77" s="11"/>
      <c r="E77" s="11"/>
    </row>
    <row r="78" spans="1:5" s="42" customFormat="1" ht="15" x14ac:dyDescent="0.3">
      <c r="A78" s="18" t="s">
        <v>121</v>
      </c>
      <c r="B78" s="53" t="s">
        <v>84</v>
      </c>
      <c r="C78" s="11"/>
      <c r="D78" s="11"/>
      <c r="E78" s="11"/>
    </row>
    <row r="79" spans="1:5" s="42" customFormat="1" ht="15" x14ac:dyDescent="0.3">
      <c r="A79" s="18" t="s">
        <v>122</v>
      </c>
      <c r="B79" s="53"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41" customWidth="1"/>
    <col min="2" max="2" width="96.6640625" style="47" customWidth="1"/>
    <col min="3" max="3" width="8.6640625" style="40" customWidth="1"/>
    <col min="4" max="4" width="7.44140625" style="40" customWidth="1"/>
    <col min="5" max="5" width="11" style="40" customWidth="1"/>
    <col min="6" max="16384" width="9.109375" style="40"/>
  </cols>
  <sheetData>
    <row r="2" spans="1:5" ht="15" customHeight="1" x14ac:dyDescent="0.25">
      <c r="A2" s="40"/>
    </row>
    <row r="3" spans="1:5" x14ac:dyDescent="0.25">
      <c r="A3" s="40"/>
    </row>
    <row r="5" spans="1:5" x14ac:dyDescent="0.25">
      <c r="B5" s="48"/>
    </row>
    <row r="7" spans="1:5" ht="53.7" customHeight="1" x14ac:dyDescent="0.25">
      <c r="A7" s="172" t="s">
        <v>147</v>
      </c>
      <c r="B7" s="173"/>
      <c r="C7" s="174"/>
      <c r="D7" s="174"/>
      <c r="E7" s="174"/>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45" x14ac:dyDescent="0.3">
      <c r="A11" s="44" t="s">
        <v>54</v>
      </c>
      <c r="B11" s="50" t="s">
        <v>188</v>
      </c>
      <c r="C11" s="11"/>
      <c r="D11" s="11"/>
      <c r="E11" s="11"/>
    </row>
    <row r="12" spans="1:5" s="42" customFormat="1" ht="15" x14ac:dyDescent="0.3">
      <c r="A12" s="43" t="s">
        <v>59</v>
      </c>
      <c r="B12" s="51" t="s">
        <v>145</v>
      </c>
      <c r="C12" s="11"/>
      <c r="D12" s="11"/>
      <c r="E12" s="11"/>
    </row>
    <row r="13" spans="1:5" s="42" customFormat="1" ht="78.599999999999994" customHeight="1" x14ac:dyDescent="0.3">
      <c r="A13" s="44" t="s">
        <v>71</v>
      </c>
      <c r="B13" s="50" t="s">
        <v>150</v>
      </c>
      <c r="C13" s="11"/>
      <c r="D13" s="11"/>
      <c r="E13" s="11"/>
    </row>
    <row r="14" spans="1:5" s="42" customFormat="1" ht="60" x14ac:dyDescent="0.3">
      <c r="A14" s="44" t="s">
        <v>74</v>
      </c>
      <c r="B14" s="50" t="s">
        <v>151</v>
      </c>
      <c r="C14" s="11"/>
      <c r="D14" s="11"/>
      <c r="E14" s="11"/>
    </row>
    <row r="15" spans="1:5" s="42" customFormat="1" ht="15" x14ac:dyDescent="0.3">
      <c r="A15" s="44" t="s">
        <v>144</v>
      </c>
      <c r="B15" s="50" t="s">
        <v>152</v>
      </c>
      <c r="C15" s="11"/>
      <c r="D15" s="11"/>
      <c r="E15" s="11"/>
    </row>
    <row r="16" spans="1:5" s="42" customFormat="1" ht="15" x14ac:dyDescent="0.3">
      <c r="A16" s="43" t="s">
        <v>143</v>
      </c>
      <c r="B16" s="50" t="s">
        <v>153</v>
      </c>
      <c r="C16" s="11"/>
      <c r="D16" s="11"/>
      <c r="E16" s="11"/>
    </row>
    <row r="17" spans="1:5" s="42" customFormat="1" ht="16.5" customHeight="1" x14ac:dyDescent="0.3">
      <c r="A17" s="60" t="s">
        <v>154</v>
      </c>
      <c r="B17" s="50" t="s">
        <v>76</v>
      </c>
      <c r="C17" s="11"/>
      <c r="D17" s="11"/>
      <c r="E17" s="11"/>
    </row>
    <row r="18" spans="1:5" s="42" customFormat="1" ht="30" x14ac:dyDescent="0.3">
      <c r="A18" s="43" t="s">
        <v>155</v>
      </c>
      <c r="B18" s="50" t="s">
        <v>156</v>
      </c>
      <c r="C18" s="11"/>
      <c r="D18" s="11"/>
      <c r="E18" s="11"/>
    </row>
    <row r="19" spans="1:5" s="42" customFormat="1" ht="15" x14ac:dyDescent="0.3">
      <c r="A19" s="11"/>
      <c r="B19" s="50"/>
      <c r="C19" s="11"/>
      <c r="D19" s="11"/>
      <c r="E19" s="11"/>
    </row>
    <row r="20" spans="1:5" s="42" customFormat="1" ht="15.6" x14ac:dyDescent="0.3">
      <c r="A20" s="17">
        <v>2</v>
      </c>
      <c r="B20" s="52" t="s">
        <v>157</v>
      </c>
      <c r="C20" s="11"/>
      <c r="D20" s="11"/>
      <c r="E20" s="11"/>
    </row>
    <row r="21" spans="1:5" s="42" customFormat="1" ht="45" x14ac:dyDescent="0.3">
      <c r="A21" s="11" t="s">
        <v>61</v>
      </c>
      <c r="B21" s="50" t="s">
        <v>158</v>
      </c>
      <c r="C21" s="11"/>
      <c r="D21" s="11"/>
      <c r="E21" s="11"/>
    </row>
    <row r="22" spans="1:5" s="42" customFormat="1" ht="45" x14ac:dyDescent="0.3">
      <c r="A22" s="11" t="s">
        <v>62</v>
      </c>
      <c r="B22" s="50" t="s">
        <v>159</v>
      </c>
      <c r="C22" s="11"/>
      <c r="D22" s="11"/>
      <c r="E22" s="11"/>
    </row>
    <row r="23" spans="1:5" s="42" customFormat="1" ht="15" x14ac:dyDescent="0.3">
      <c r="A23" s="11" t="s">
        <v>63</v>
      </c>
      <c r="B23" s="50" t="s">
        <v>57</v>
      </c>
      <c r="C23" s="11"/>
      <c r="D23" s="11"/>
      <c r="E23" s="11"/>
    </row>
    <row r="24" spans="1:5" s="42" customFormat="1" ht="15" x14ac:dyDescent="0.3">
      <c r="A24" s="11" t="s">
        <v>64</v>
      </c>
      <c r="B24" s="50" t="s">
        <v>160</v>
      </c>
      <c r="C24" s="11"/>
      <c r="D24" s="11"/>
      <c r="E24" s="11"/>
    </row>
    <row r="25" spans="1:5" s="42" customFormat="1" ht="30" x14ac:dyDescent="0.3">
      <c r="A25" s="11" t="s">
        <v>65</v>
      </c>
      <c r="B25" s="50" t="s">
        <v>67</v>
      </c>
      <c r="C25" s="11"/>
      <c r="D25" s="11"/>
      <c r="E25" s="11"/>
    </row>
    <row r="26" spans="1:5" s="42" customFormat="1" ht="15" x14ac:dyDescent="0.3">
      <c r="A26" s="11"/>
      <c r="B26" s="50"/>
      <c r="C26" s="11"/>
      <c r="D26" s="11"/>
      <c r="E26" s="11"/>
    </row>
    <row r="27" spans="1:5" s="42" customFormat="1" ht="15.6" x14ac:dyDescent="0.3">
      <c r="A27" s="9">
        <v>3</v>
      </c>
      <c r="B27" s="49" t="s">
        <v>1</v>
      </c>
      <c r="C27" s="11"/>
      <c r="D27" s="11"/>
      <c r="E27" s="11"/>
    </row>
    <row r="28" spans="1:5" s="42" customFormat="1" ht="30" x14ac:dyDescent="0.3">
      <c r="A28" s="11"/>
      <c r="B28" s="53" t="s">
        <v>106</v>
      </c>
      <c r="C28" s="11"/>
      <c r="D28" s="11"/>
      <c r="E28" s="11"/>
    </row>
    <row r="29" spans="1:5" s="42" customFormat="1" ht="15" x14ac:dyDescent="0.3">
      <c r="A29" s="11" t="s">
        <v>66</v>
      </c>
      <c r="B29" s="53" t="s">
        <v>89</v>
      </c>
      <c r="C29" s="11"/>
      <c r="D29" s="11"/>
      <c r="E29" s="11"/>
    </row>
    <row r="30" spans="1:5" s="42" customFormat="1" ht="15" x14ac:dyDescent="0.3">
      <c r="A30" s="11" t="s">
        <v>90</v>
      </c>
      <c r="B30" s="53" t="s">
        <v>99</v>
      </c>
      <c r="C30" s="11"/>
      <c r="D30" s="11"/>
      <c r="E30" s="11"/>
    </row>
    <row r="31" spans="1:5" s="42" customFormat="1" ht="15" x14ac:dyDescent="0.3">
      <c r="A31" s="11" t="s">
        <v>91</v>
      </c>
      <c r="B31" s="53" t="s">
        <v>98</v>
      </c>
      <c r="C31" s="11"/>
      <c r="D31" s="11"/>
      <c r="E31" s="11"/>
    </row>
    <row r="32" spans="1:5" s="42" customFormat="1" ht="15" customHeight="1" x14ac:dyDescent="0.3">
      <c r="A32" s="11" t="s">
        <v>92</v>
      </c>
      <c r="B32" s="53" t="s">
        <v>97</v>
      </c>
      <c r="C32" s="11"/>
      <c r="D32" s="11"/>
      <c r="E32" s="11"/>
    </row>
    <row r="33" spans="1:5" s="42" customFormat="1" ht="15" customHeight="1" x14ac:dyDescent="0.3">
      <c r="A33" s="11" t="s">
        <v>93</v>
      </c>
      <c r="B33" s="53" t="s">
        <v>161</v>
      </c>
      <c r="C33" s="11"/>
      <c r="D33" s="11"/>
      <c r="E33" s="11"/>
    </row>
    <row r="34" spans="1:5" s="42" customFormat="1" ht="15" x14ac:dyDescent="0.3">
      <c r="A34" s="11" t="s">
        <v>94</v>
      </c>
      <c r="B34" s="53" t="s">
        <v>162</v>
      </c>
      <c r="C34" s="11"/>
      <c r="D34" s="11"/>
      <c r="E34" s="11"/>
    </row>
    <row r="35" spans="1:5" s="42" customFormat="1" ht="15" x14ac:dyDescent="0.3">
      <c r="A35" s="10" t="s">
        <v>163</v>
      </c>
      <c r="B35" s="53" t="s">
        <v>96</v>
      </c>
      <c r="C35" s="11"/>
      <c r="D35" s="11"/>
      <c r="E35" s="11"/>
    </row>
    <row r="36" spans="1:5" s="42" customFormat="1" ht="15" x14ac:dyDescent="0.3">
      <c r="A36" s="11" t="s">
        <v>95</v>
      </c>
      <c r="B36" s="53" t="s">
        <v>102</v>
      </c>
      <c r="C36" s="11"/>
      <c r="D36" s="11"/>
      <c r="E36" s="11"/>
    </row>
    <row r="37" spans="1:5" s="42" customFormat="1" ht="15" x14ac:dyDescent="0.3">
      <c r="A37" s="11" t="s">
        <v>103</v>
      </c>
      <c r="B37" s="50" t="s">
        <v>164</v>
      </c>
      <c r="C37" s="11"/>
      <c r="D37" s="11"/>
      <c r="E37" s="11"/>
    </row>
    <row r="38" spans="1:5" s="42" customFormat="1" ht="15" x14ac:dyDescent="0.3">
      <c r="A38" s="11"/>
      <c r="B38" s="50"/>
      <c r="C38" s="11"/>
      <c r="D38" s="11"/>
      <c r="E38" s="11"/>
    </row>
    <row r="39" spans="1:5" s="42" customFormat="1" ht="15.6" x14ac:dyDescent="0.3">
      <c r="A39" s="9">
        <v>4</v>
      </c>
      <c r="B39" s="49" t="s">
        <v>9</v>
      </c>
      <c r="C39" s="11"/>
      <c r="D39" s="11"/>
      <c r="E39" s="11"/>
    </row>
    <row r="40" spans="1:5" s="42" customFormat="1" ht="15" x14ac:dyDescent="0.3">
      <c r="A40" s="18"/>
      <c r="B40" s="53" t="s">
        <v>10</v>
      </c>
      <c r="C40" s="11"/>
      <c r="D40" s="11"/>
      <c r="E40" s="11"/>
    </row>
    <row r="41" spans="1:5" s="42" customFormat="1" ht="75.599999999999994" x14ac:dyDescent="0.3">
      <c r="A41" s="18" t="s">
        <v>108</v>
      </c>
      <c r="B41" s="53" t="s">
        <v>165</v>
      </c>
      <c r="C41" s="11"/>
      <c r="D41" s="11"/>
      <c r="E41" s="11"/>
    </row>
    <row r="42" spans="1:5" s="42" customFormat="1" ht="58.5" customHeight="1" x14ac:dyDescent="0.3">
      <c r="A42" s="13"/>
      <c r="B42" s="49" t="s">
        <v>78</v>
      </c>
      <c r="C42" s="19" t="s">
        <v>11</v>
      </c>
      <c r="D42" s="11"/>
      <c r="E42" s="11"/>
    </row>
    <row r="43" spans="1:5" s="42" customFormat="1" ht="30" x14ac:dyDescent="0.3">
      <c r="A43" s="18" t="s">
        <v>166</v>
      </c>
      <c r="B43" s="53" t="s">
        <v>167</v>
      </c>
      <c r="C43" s="61">
        <v>15</v>
      </c>
      <c r="D43" s="11"/>
      <c r="E43" s="11"/>
    </row>
    <row r="44" spans="1:5" s="42" customFormat="1" ht="45" x14ac:dyDescent="0.3">
      <c r="A44" s="18" t="s">
        <v>168</v>
      </c>
      <c r="B44" s="53" t="s">
        <v>169</v>
      </c>
      <c r="C44" s="61">
        <v>15</v>
      </c>
      <c r="D44" s="11"/>
      <c r="E44" s="11"/>
    </row>
    <row r="45" spans="1:5" s="42" customFormat="1" ht="30" x14ac:dyDescent="0.3">
      <c r="A45" s="18" t="s">
        <v>170</v>
      </c>
      <c r="B45" s="50" t="s">
        <v>171</v>
      </c>
      <c r="C45" s="61">
        <v>15</v>
      </c>
      <c r="D45" s="11"/>
      <c r="E45" s="11"/>
    </row>
    <row r="46" spans="1:5" s="42" customFormat="1" ht="45" x14ac:dyDescent="0.3">
      <c r="A46" s="18" t="s">
        <v>172</v>
      </c>
      <c r="B46" s="50" t="s">
        <v>173</v>
      </c>
      <c r="C46" s="61">
        <v>15</v>
      </c>
      <c r="D46" s="11"/>
      <c r="E46" s="11"/>
    </row>
    <row r="47" spans="1:5" s="42" customFormat="1" ht="46.2" x14ac:dyDescent="0.3">
      <c r="A47" s="18" t="s">
        <v>174</v>
      </c>
      <c r="B47" s="50" t="s">
        <v>186</v>
      </c>
      <c r="C47" s="61">
        <v>10</v>
      </c>
      <c r="D47" s="11"/>
      <c r="E47" s="11"/>
    </row>
    <row r="48" spans="1:5" s="42" customFormat="1" ht="195.6" x14ac:dyDescent="0.3">
      <c r="A48" s="18" t="s">
        <v>175</v>
      </c>
      <c r="B48" s="53" t="s">
        <v>187</v>
      </c>
      <c r="C48" s="61">
        <v>15</v>
      </c>
      <c r="D48" s="11"/>
      <c r="E48" s="11"/>
    </row>
    <row r="49" spans="1:5" s="42" customFormat="1" ht="43.5" customHeight="1" x14ac:dyDescent="0.3">
      <c r="A49" s="18" t="s">
        <v>176</v>
      </c>
      <c r="B49" s="62" t="s">
        <v>177</v>
      </c>
      <c r="C49" s="61">
        <v>15</v>
      </c>
      <c r="D49" s="11"/>
      <c r="E49" s="11"/>
    </row>
    <row r="50" spans="1:5" s="42" customFormat="1" ht="15.6" x14ac:dyDescent="0.3">
      <c r="A50" s="13"/>
      <c r="B50" s="49" t="s">
        <v>12</v>
      </c>
      <c r="C50" s="63">
        <f>SUM(C43:C49)</f>
        <v>100</v>
      </c>
      <c r="D50" s="11"/>
      <c r="E50" s="11"/>
    </row>
    <row r="51" spans="1:5" s="42" customFormat="1" ht="20.100000000000001" customHeight="1" x14ac:dyDescent="0.3">
      <c r="A51" s="175" t="s">
        <v>178</v>
      </c>
      <c r="B51" s="176"/>
      <c r="C51" s="176"/>
      <c r="D51" s="176"/>
      <c r="E51" s="177"/>
    </row>
    <row r="52" spans="1:5" s="42" customFormat="1" ht="89.25" customHeight="1" x14ac:dyDescent="0.3">
      <c r="A52" s="13" t="s">
        <v>107</v>
      </c>
      <c r="B52" s="62" t="s">
        <v>179</v>
      </c>
      <c r="C52" s="11"/>
      <c r="D52" s="11"/>
      <c r="E52" s="11"/>
    </row>
    <row r="53" spans="1:5" s="42" customFormat="1" ht="125.4" customHeight="1" x14ac:dyDescent="0.3">
      <c r="A53" s="64" t="s">
        <v>180</v>
      </c>
      <c r="B53" s="65" t="s">
        <v>181</v>
      </c>
      <c r="C53" s="66"/>
      <c r="D53" s="66"/>
      <c r="E53" s="66"/>
    </row>
    <row r="54" spans="1:5" s="42" customFormat="1" ht="15" x14ac:dyDescent="0.3">
      <c r="A54" s="13"/>
      <c r="B54" s="53"/>
      <c r="C54" s="11"/>
      <c r="D54" s="11"/>
      <c r="E54" s="11"/>
    </row>
    <row r="55" spans="1:5" s="42" customFormat="1" ht="15.6" x14ac:dyDescent="0.3">
      <c r="A55" s="20">
        <v>5</v>
      </c>
      <c r="B55" s="49" t="s">
        <v>14</v>
      </c>
      <c r="C55" s="11"/>
      <c r="D55" s="11"/>
      <c r="E55" s="11"/>
    </row>
    <row r="56" spans="1:5" s="42" customFormat="1" ht="30" x14ac:dyDescent="0.3">
      <c r="A56" s="18">
        <v>5.0999999999999996</v>
      </c>
      <c r="B56" s="53" t="s">
        <v>15</v>
      </c>
      <c r="C56" s="11"/>
      <c r="D56" s="11"/>
      <c r="E56" s="11"/>
    </row>
    <row r="57" spans="1:5" s="42" customFormat="1" ht="30" x14ac:dyDescent="0.3">
      <c r="A57" s="18">
        <v>5.2</v>
      </c>
      <c r="B57" s="53" t="s">
        <v>80</v>
      </c>
      <c r="C57" s="11"/>
      <c r="D57" s="11"/>
      <c r="E57" s="11"/>
    </row>
    <row r="58" spans="1:5" s="42" customFormat="1" ht="75" x14ac:dyDescent="0.3">
      <c r="A58" s="18">
        <v>5.3</v>
      </c>
      <c r="B58" s="53" t="s">
        <v>182</v>
      </c>
      <c r="C58" s="11"/>
      <c r="D58" s="11"/>
      <c r="E58" s="11"/>
    </row>
    <row r="59" spans="1:5" s="42" customFormat="1" ht="75" x14ac:dyDescent="0.3">
      <c r="A59" s="18">
        <v>5.4</v>
      </c>
      <c r="B59" s="53" t="s">
        <v>183</v>
      </c>
      <c r="C59" s="11"/>
      <c r="D59" s="11"/>
      <c r="E59" s="11"/>
    </row>
    <row r="60" spans="1:5" s="42" customFormat="1" ht="15" x14ac:dyDescent="0.3">
      <c r="A60" s="67"/>
      <c r="B60" s="68"/>
      <c r="C60" s="11"/>
      <c r="D60" s="11"/>
      <c r="E60" s="11"/>
    </row>
    <row r="61" spans="1:5" s="42" customFormat="1" ht="15.6" x14ac:dyDescent="0.3">
      <c r="A61" s="69">
        <v>6</v>
      </c>
      <c r="B61" s="70" t="s">
        <v>184</v>
      </c>
      <c r="C61" s="11"/>
      <c r="D61" s="11"/>
      <c r="E61" s="11"/>
    </row>
    <row r="62" spans="1:5" s="42" customFormat="1" ht="30" x14ac:dyDescent="0.3">
      <c r="A62" s="18">
        <v>6.1</v>
      </c>
      <c r="B62" s="53" t="s">
        <v>138</v>
      </c>
      <c r="C62" s="11"/>
      <c r="D62" s="11"/>
      <c r="E62" s="11"/>
    </row>
    <row r="63" spans="1:5" s="42" customFormat="1" ht="105" x14ac:dyDescent="0.3">
      <c r="A63" s="18">
        <v>6.2</v>
      </c>
      <c r="B63" s="53" t="s">
        <v>139</v>
      </c>
      <c r="C63" s="11"/>
      <c r="D63" s="11"/>
      <c r="E63" s="11"/>
    </row>
    <row r="64" spans="1:5" s="42" customFormat="1" ht="45.6" x14ac:dyDescent="0.3">
      <c r="A64" s="18">
        <v>6.3</v>
      </c>
      <c r="B64" s="53" t="s">
        <v>185</v>
      </c>
      <c r="C64" s="11"/>
      <c r="D64" s="11"/>
      <c r="E64" s="11"/>
    </row>
    <row r="65" spans="1:5" s="42" customFormat="1" ht="15" x14ac:dyDescent="0.3">
      <c r="A65" s="18">
        <v>6.4</v>
      </c>
      <c r="B65" s="53" t="s">
        <v>84</v>
      </c>
      <c r="C65" s="11"/>
      <c r="D65" s="11"/>
      <c r="E65" s="11"/>
    </row>
    <row r="66" spans="1:5" s="42" customFormat="1" ht="18" customHeight="1" x14ac:dyDescent="0.3">
      <c r="A66" s="18">
        <v>6.5</v>
      </c>
      <c r="B66" s="53"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41" customWidth="1"/>
    <col min="2" max="2" width="96.6640625" style="47" customWidth="1"/>
    <col min="3" max="3" width="6.88671875" style="40" customWidth="1"/>
    <col min="4" max="4" width="5.88671875" style="40" customWidth="1"/>
    <col min="5" max="5" width="13.109375" style="40" customWidth="1"/>
    <col min="6" max="16384" width="9.109375" style="40"/>
  </cols>
  <sheetData>
    <row r="2" spans="1:5" ht="15" customHeight="1" x14ac:dyDescent="0.25">
      <c r="A2" s="40"/>
    </row>
    <row r="3" spans="1:5" x14ac:dyDescent="0.25">
      <c r="A3" s="40"/>
    </row>
    <row r="5" spans="1:5" x14ac:dyDescent="0.25">
      <c r="B5" s="48"/>
    </row>
    <row r="7" spans="1:5" ht="53.7" customHeight="1" x14ac:dyDescent="0.25">
      <c r="A7" s="172" t="s">
        <v>195</v>
      </c>
      <c r="B7" s="173"/>
      <c r="C7" s="174"/>
      <c r="D7" s="174"/>
      <c r="E7" s="174"/>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45" x14ac:dyDescent="0.3">
      <c r="A11" s="44" t="s">
        <v>54</v>
      </c>
      <c r="B11" s="50" t="s">
        <v>189</v>
      </c>
      <c r="C11" s="11"/>
      <c r="D11" s="11"/>
      <c r="E11" s="11"/>
    </row>
    <row r="12" spans="1:5" s="42" customFormat="1" ht="15" x14ac:dyDescent="0.3">
      <c r="A12" s="43" t="s">
        <v>59</v>
      </c>
      <c r="B12" s="51" t="s">
        <v>145</v>
      </c>
      <c r="C12" s="11"/>
      <c r="D12" s="11"/>
      <c r="E12" s="11"/>
    </row>
    <row r="13" spans="1:5" s="42" customFormat="1" ht="90" x14ac:dyDescent="0.3">
      <c r="A13" s="44" t="s">
        <v>71</v>
      </c>
      <c r="B13" s="50" t="s">
        <v>150</v>
      </c>
      <c r="C13" s="11"/>
      <c r="D13" s="11"/>
      <c r="E13" s="11"/>
    </row>
    <row r="14" spans="1:5" s="42" customFormat="1" ht="60" x14ac:dyDescent="0.3">
      <c r="A14" s="44" t="s">
        <v>74</v>
      </c>
      <c r="B14" s="50" t="s">
        <v>151</v>
      </c>
      <c r="C14" s="11"/>
      <c r="D14" s="11"/>
      <c r="E14" s="11"/>
    </row>
    <row r="15" spans="1:5" s="42" customFormat="1" ht="15" x14ac:dyDescent="0.3">
      <c r="A15" s="44" t="s">
        <v>144</v>
      </c>
      <c r="B15" s="50" t="s">
        <v>152</v>
      </c>
      <c r="C15" s="11"/>
      <c r="D15" s="11"/>
      <c r="E15" s="11"/>
    </row>
    <row r="16" spans="1:5" s="42" customFormat="1" ht="15" x14ac:dyDescent="0.3">
      <c r="A16" s="43" t="s">
        <v>143</v>
      </c>
      <c r="B16" s="50" t="s">
        <v>153</v>
      </c>
      <c r="C16" s="11"/>
      <c r="D16" s="11"/>
      <c r="E16" s="11"/>
    </row>
    <row r="17" spans="1:5" s="42" customFormat="1" ht="16.5" customHeight="1" x14ac:dyDescent="0.3">
      <c r="A17" s="60" t="s">
        <v>154</v>
      </c>
      <c r="B17" s="50" t="s">
        <v>76</v>
      </c>
      <c r="C17" s="11"/>
      <c r="D17" s="11"/>
      <c r="E17" s="11"/>
    </row>
    <row r="18" spans="1:5" s="42" customFormat="1" ht="30" x14ac:dyDescent="0.3">
      <c r="A18" s="43" t="s">
        <v>155</v>
      </c>
      <c r="B18" s="50" t="s">
        <v>156</v>
      </c>
      <c r="C18" s="11"/>
      <c r="D18" s="11"/>
      <c r="E18" s="11"/>
    </row>
    <row r="19" spans="1:5" s="42" customFormat="1" ht="15" x14ac:dyDescent="0.3">
      <c r="A19" s="11"/>
      <c r="B19" s="50"/>
      <c r="C19" s="11"/>
      <c r="D19" s="11"/>
      <c r="E19" s="11"/>
    </row>
    <row r="20" spans="1:5" s="42" customFormat="1" ht="15.6" x14ac:dyDescent="0.3">
      <c r="A20" s="17">
        <v>2</v>
      </c>
      <c r="B20" s="52" t="s">
        <v>157</v>
      </c>
      <c r="C20" s="11"/>
      <c r="D20" s="11"/>
      <c r="E20" s="11"/>
    </row>
    <row r="21" spans="1:5" s="42" customFormat="1" ht="45" x14ac:dyDescent="0.3">
      <c r="A21" s="11" t="s">
        <v>61</v>
      </c>
      <c r="B21" s="50" t="s">
        <v>158</v>
      </c>
      <c r="C21" s="11"/>
      <c r="D21" s="11"/>
      <c r="E21" s="11"/>
    </row>
    <row r="22" spans="1:5" s="42" customFormat="1" ht="45" x14ac:dyDescent="0.3">
      <c r="A22" s="11" t="s">
        <v>62</v>
      </c>
      <c r="B22" s="50" t="s">
        <v>159</v>
      </c>
      <c r="C22" s="11"/>
      <c r="D22" s="11"/>
      <c r="E22" s="11"/>
    </row>
    <row r="23" spans="1:5" s="42" customFormat="1" ht="15" x14ac:dyDescent="0.3">
      <c r="A23" s="11" t="s">
        <v>63</v>
      </c>
      <c r="B23" s="50" t="s">
        <v>57</v>
      </c>
      <c r="C23" s="11"/>
      <c r="D23" s="11"/>
      <c r="E23" s="11"/>
    </row>
    <row r="24" spans="1:5" s="42" customFormat="1" ht="15" x14ac:dyDescent="0.3">
      <c r="A24" s="11" t="s">
        <v>64</v>
      </c>
      <c r="B24" s="50" t="s">
        <v>160</v>
      </c>
      <c r="C24" s="11"/>
      <c r="D24" s="11"/>
      <c r="E24" s="11"/>
    </row>
    <row r="25" spans="1:5" s="42" customFormat="1" ht="30" x14ac:dyDescent="0.3">
      <c r="A25" s="11" t="s">
        <v>65</v>
      </c>
      <c r="B25" s="50" t="s">
        <v>67</v>
      </c>
      <c r="C25" s="11"/>
      <c r="D25" s="11"/>
      <c r="E25" s="11"/>
    </row>
    <row r="26" spans="1:5" s="42" customFormat="1" ht="15" x14ac:dyDescent="0.3">
      <c r="A26" s="11"/>
      <c r="B26" s="50"/>
      <c r="C26" s="11"/>
      <c r="D26" s="11"/>
      <c r="E26" s="11"/>
    </row>
    <row r="27" spans="1:5" s="42" customFormat="1" ht="15.6" x14ac:dyDescent="0.3">
      <c r="A27" s="9">
        <v>3</v>
      </c>
      <c r="B27" s="49" t="s">
        <v>1</v>
      </c>
      <c r="C27" s="11"/>
      <c r="D27" s="11"/>
      <c r="E27" s="11"/>
    </row>
    <row r="28" spans="1:5" s="42" customFormat="1" ht="30" x14ac:dyDescent="0.3">
      <c r="A28" s="11"/>
      <c r="B28" s="53" t="s">
        <v>106</v>
      </c>
      <c r="C28" s="11"/>
      <c r="D28" s="11"/>
      <c r="E28" s="11"/>
    </row>
    <row r="29" spans="1:5" s="42" customFormat="1" ht="15" x14ac:dyDescent="0.3">
      <c r="A29" s="11" t="s">
        <v>66</v>
      </c>
      <c r="B29" s="53" t="s">
        <v>89</v>
      </c>
      <c r="C29" s="11"/>
      <c r="D29" s="11"/>
      <c r="E29" s="11"/>
    </row>
    <row r="30" spans="1:5" s="42" customFormat="1" ht="15" x14ac:dyDescent="0.3">
      <c r="A30" s="11" t="s">
        <v>90</v>
      </c>
      <c r="B30" s="53" t="s">
        <v>99</v>
      </c>
      <c r="C30" s="11"/>
      <c r="D30" s="11"/>
      <c r="E30" s="11"/>
    </row>
    <row r="31" spans="1:5" s="42" customFormat="1" ht="15" x14ac:dyDescent="0.3">
      <c r="A31" s="11" t="s">
        <v>91</v>
      </c>
      <c r="B31" s="53" t="s">
        <v>98</v>
      </c>
      <c r="C31" s="11"/>
      <c r="D31" s="11"/>
      <c r="E31" s="11"/>
    </row>
    <row r="32" spans="1:5" s="42" customFormat="1" ht="15" customHeight="1" x14ac:dyDescent="0.3">
      <c r="A32" s="11" t="s">
        <v>92</v>
      </c>
      <c r="B32" s="53" t="s">
        <v>97</v>
      </c>
      <c r="C32" s="11"/>
      <c r="D32" s="11"/>
      <c r="E32" s="11"/>
    </row>
    <row r="33" spans="1:5" s="42" customFormat="1" ht="15" customHeight="1" x14ac:dyDescent="0.3">
      <c r="A33" s="11" t="s">
        <v>93</v>
      </c>
      <c r="B33" s="53" t="s">
        <v>161</v>
      </c>
      <c r="C33" s="11"/>
      <c r="D33" s="11"/>
      <c r="E33" s="11"/>
    </row>
    <row r="34" spans="1:5" s="42" customFormat="1" ht="15" x14ac:dyDescent="0.3">
      <c r="A34" s="11" t="s">
        <v>94</v>
      </c>
      <c r="B34" s="53" t="s">
        <v>162</v>
      </c>
      <c r="C34" s="11"/>
      <c r="D34" s="11"/>
      <c r="E34" s="11"/>
    </row>
    <row r="35" spans="1:5" s="42" customFormat="1" ht="15" x14ac:dyDescent="0.3">
      <c r="A35" s="10" t="s">
        <v>163</v>
      </c>
      <c r="B35" s="53" t="s">
        <v>96</v>
      </c>
      <c r="C35" s="11"/>
      <c r="D35" s="11"/>
      <c r="E35" s="11"/>
    </row>
    <row r="36" spans="1:5" s="42" customFormat="1" ht="15" x14ac:dyDescent="0.3">
      <c r="A36" s="11" t="s">
        <v>95</v>
      </c>
      <c r="B36" s="53" t="s">
        <v>102</v>
      </c>
      <c r="C36" s="11"/>
      <c r="D36" s="11"/>
      <c r="E36" s="11"/>
    </row>
    <row r="37" spans="1:5" s="42" customFormat="1" ht="15" x14ac:dyDescent="0.3">
      <c r="A37" s="11" t="s">
        <v>103</v>
      </c>
      <c r="B37" s="50" t="s">
        <v>164</v>
      </c>
      <c r="C37" s="11"/>
      <c r="D37" s="11"/>
      <c r="E37" s="11"/>
    </row>
    <row r="38" spans="1:5" s="42" customFormat="1" ht="15" x14ac:dyDescent="0.3">
      <c r="A38" s="11"/>
      <c r="B38" s="50"/>
      <c r="C38" s="11"/>
      <c r="D38" s="11"/>
      <c r="E38" s="11"/>
    </row>
    <row r="39" spans="1:5" s="42" customFormat="1" ht="15.6" x14ac:dyDescent="0.3">
      <c r="A39" s="9">
        <v>4</v>
      </c>
      <c r="B39" s="49" t="s">
        <v>9</v>
      </c>
      <c r="C39" s="11"/>
      <c r="D39" s="11"/>
      <c r="E39" s="11"/>
    </row>
    <row r="40" spans="1:5" s="42" customFormat="1" ht="15" x14ac:dyDescent="0.3">
      <c r="A40" s="18"/>
      <c r="B40" s="53" t="s">
        <v>10</v>
      </c>
      <c r="C40" s="11"/>
      <c r="D40" s="11"/>
      <c r="E40" s="11"/>
    </row>
    <row r="41" spans="1:5" s="42" customFormat="1" ht="75.599999999999994" x14ac:dyDescent="0.3">
      <c r="A41" s="18" t="s">
        <v>108</v>
      </c>
      <c r="B41" s="53" t="s">
        <v>165</v>
      </c>
      <c r="C41" s="11"/>
      <c r="D41" s="11"/>
      <c r="E41" s="11"/>
    </row>
    <row r="42" spans="1:5" s="42" customFormat="1" ht="58.5" customHeight="1" x14ac:dyDescent="0.3">
      <c r="A42" s="16"/>
      <c r="B42" s="70" t="s">
        <v>78</v>
      </c>
      <c r="C42" s="81" t="s">
        <v>11</v>
      </c>
      <c r="D42" s="11"/>
      <c r="E42" s="11"/>
    </row>
    <row r="43" spans="1:5" s="42" customFormat="1" ht="30" hidden="1" x14ac:dyDescent="0.3">
      <c r="A43" s="67" t="s">
        <v>166</v>
      </c>
      <c r="B43" s="68" t="s">
        <v>167</v>
      </c>
      <c r="C43" s="61">
        <v>15</v>
      </c>
      <c r="D43" s="11"/>
      <c r="E43" s="11"/>
    </row>
    <row r="44" spans="1:5" s="42" customFormat="1" ht="45" hidden="1" x14ac:dyDescent="0.3">
      <c r="A44" s="67" t="s">
        <v>168</v>
      </c>
      <c r="B44" s="68" t="s">
        <v>169</v>
      </c>
      <c r="C44" s="61">
        <v>15</v>
      </c>
      <c r="D44" s="11"/>
      <c r="E44" s="11"/>
    </row>
    <row r="45" spans="1:5" s="42" customFormat="1" ht="30" hidden="1" x14ac:dyDescent="0.3">
      <c r="A45" s="67" t="s">
        <v>170</v>
      </c>
      <c r="B45" s="51" t="s">
        <v>171</v>
      </c>
      <c r="C45" s="61">
        <v>15</v>
      </c>
      <c r="D45" s="11"/>
      <c r="E45" s="11"/>
    </row>
    <row r="46" spans="1:5" s="42" customFormat="1" ht="45" hidden="1" x14ac:dyDescent="0.3">
      <c r="A46" s="67" t="s">
        <v>172</v>
      </c>
      <c r="B46" s="51" t="s">
        <v>173</v>
      </c>
      <c r="C46" s="61">
        <v>15</v>
      </c>
      <c r="D46" s="11"/>
      <c r="E46" s="11"/>
    </row>
    <row r="47" spans="1:5" s="42" customFormat="1" ht="46.2" hidden="1" x14ac:dyDescent="0.3">
      <c r="A47" s="67" t="s">
        <v>174</v>
      </c>
      <c r="B47" s="51" t="s">
        <v>190</v>
      </c>
      <c r="C47" s="61">
        <v>10</v>
      </c>
      <c r="D47" s="11"/>
      <c r="E47" s="11"/>
    </row>
    <row r="48" spans="1:5" s="42" customFormat="1" ht="195" hidden="1" x14ac:dyDescent="0.3">
      <c r="A48" s="67" t="s">
        <v>175</v>
      </c>
      <c r="B48" s="68" t="s">
        <v>191</v>
      </c>
      <c r="C48" s="61">
        <v>15</v>
      </c>
      <c r="D48" s="11"/>
      <c r="E48" s="11"/>
    </row>
    <row r="49" spans="1:5" s="42" customFormat="1" ht="45.6" x14ac:dyDescent="0.3">
      <c r="A49" s="67" t="s">
        <v>109</v>
      </c>
      <c r="B49" s="68" t="s">
        <v>192</v>
      </c>
      <c r="C49" s="61">
        <v>30</v>
      </c>
      <c r="D49" s="11"/>
      <c r="E49" s="11"/>
    </row>
    <row r="50" spans="1:5" s="42" customFormat="1" ht="60.6" x14ac:dyDescent="0.3">
      <c r="A50" s="67" t="s">
        <v>168</v>
      </c>
      <c r="B50" s="82" t="s">
        <v>193</v>
      </c>
      <c r="C50" s="61">
        <v>15</v>
      </c>
      <c r="D50" s="11"/>
      <c r="E50" s="11"/>
    </row>
    <row r="51" spans="1:5" s="42" customFormat="1" ht="106.5" customHeight="1" x14ac:dyDescent="0.3">
      <c r="A51" s="67" t="s">
        <v>111</v>
      </c>
      <c r="B51" s="82" t="s">
        <v>194</v>
      </c>
      <c r="C51" s="61">
        <v>55</v>
      </c>
      <c r="D51" s="11"/>
      <c r="E51" s="11"/>
    </row>
    <row r="52" spans="1:5" s="42" customFormat="1" ht="15.6" x14ac:dyDescent="0.3">
      <c r="A52" s="16"/>
      <c r="B52" s="70" t="s">
        <v>12</v>
      </c>
      <c r="C52" s="61">
        <f>SUM(C43:C50)-30</f>
        <v>100</v>
      </c>
      <c r="D52" s="11"/>
      <c r="E52" s="11"/>
    </row>
    <row r="53" spans="1:5" s="42" customFormat="1" ht="20.100000000000001" customHeight="1" x14ac:dyDescent="0.3">
      <c r="A53" s="175" t="s">
        <v>178</v>
      </c>
      <c r="B53" s="176"/>
      <c r="C53" s="176"/>
      <c r="D53" s="176"/>
      <c r="E53" s="177"/>
    </row>
    <row r="54" spans="1:5" s="42" customFormat="1" ht="89.25" customHeight="1" x14ac:dyDescent="0.3">
      <c r="A54" s="13" t="s">
        <v>107</v>
      </c>
      <c r="B54" s="62" t="s">
        <v>179</v>
      </c>
      <c r="C54" s="11"/>
      <c r="D54" s="11"/>
      <c r="E54" s="11"/>
    </row>
    <row r="55" spans="1:5" s="42" customFormat="1" ht="125.4" customHeight="1" x14ac:dyDescent="0.3">
      <c r="A55" s="64" t="s">
        <v>180</v>
      </c>
      <c r="B55" s="65" t="s">
        <v>181</v>
      </c>
      <c r="C55" s="66"/>
      <c r="D55" s="66"/>
      <c r="E55" s="66"/>
    </row>
    <row r="56" spans="1:5" s="42" customFormat="1" ht="15" x14ac:dyDescent="0.3">
      <c r="A56" s="13"/>
      <c r="B56" s="53"/>
      <c r="C56" s="11"/>
      <c r="D56" s="11"/>
      <c r="E56" s="11"/>
    </row>
    <row r="57" spans="1:5" s="42" customFormat="1" ht="15.6" x14ac:dyDescent="0.3">
      <c r="A57" s="20">
        <v>5</v>
      </c>
      <c r="B57" s="49" t="s">
        <v>14</v>
      </c>
      <c r="C57" s="11"/>
      <c r="D57" s="11"/>
      <c r="E57" s="11"/>
    </row>
    <row r="58" spans="1:5" s="42" customFormat="1" ht="30" x14ac:dyDescent="0.3">
      <c r="A58" s="18">
        <v>5.0999999999999996</v>
      </c>
      <c r="B58" s="53" t="s">
        <v>15</v>
      </c>
      <c r="C58" s="11"/>
      <c r="D58" s="11"/>
      <c r="E58" s="11"/>
    </row>
    <row r="59" spans="1:5" s="42" customFormat="1" ht="30" x14ac:dyDescent="0.3">
      <c r="A59" s="18">
        <v>5.2</v>
      </c>
      <c r="B59" s="53" t="s">
        <v>80</v>
      </c>
      <c r="C59" s="11"/>
      <c r="D59" s="11"/>
      <c r="E59" s="11"/>
    </row>
    <row r="60" spans="1:5" s="42" customFormat="1" ht="75" x14ac:dyDescent="0.3">
      <c r="A60" s="18">
        <v>5.3</v>
      </c>
      <c r="B60" s="53" t="s">
        <v>182</v>
      </c>
      <c r="C60" s="11"/>
      <c r="D60" s="11"/>
      <c r="E60" s="11"/>
    </row>
    <row r="61" spans="1:5" s="42" customFormat="1" ht="75" x14ac:dyDescent="0.3">
      <c r="A61" s="18">
        <v>5.4</v>
      </c>
      <c r="B61" s="53" t="s">
        <v>183</v>
      </c>
      <c r="C61" s="11"/>
      <c r="D61" s="11"/>
      <c r="E61" s="11"/>
    </row>
    <row r="62" spans="1:5" s="42" customFormat="1" ht="15" x14ac:dyDescent="0.3">
      <c r="A62" s="67"/>
      <c r="B62" s="68"/>
      <c r="C62" s="11"/>
      <c r="D62" s="11"/>
      <c r="E62" s="11"/>
    </row>
    <row r="63" spans="1:5" s="42" customFormat="1" ht="15.6" x14ac:dyDescent="0.3">
      <c r="A63" s="69">
        <v>6</v>
      </c>
      <c r="B63" s="70" t="s">
        <v>184</v>
      </c>
      <c r="C63" s="11"/>
      <c r="D63" s="11"/>
      <c r="E63" s="11"/>
    </row>
    <row r="64" spans="1:5" s="42" customFormat="1" ht="30" x14ac:dyDescent="0.3">
      <c r="A64" s="18">
        <v>6.1</v>
      </c>
      <c r="B64" s="53" t="s">
        <v>138</v>
      </c>
      <c r="C64" s="11"/>
      <c r="D64" s="11"/>
      <c r="E64" s="11"/>
    </row>
    <row r="65" spans="1:5" s="42" customFormat="1" ht="105" x14ac:dyDescent="0.3">
      <c r="A65" s="18">
        <v>6.2</v>
      </c>
      <c r="B65" s="53" t="s">
        <v>139</v>
      </c>
      <c r="C65" s="11"/>
      <c r="D65" s="11"/>
      <c r="E65" s="11"/>
    </row>
    <row r="66" spans="1:5" s="42" customFormat="1" ht="45.6" x14ac:dyDescent="0.3">
      <c r="A66" s="18">
        <v>6.3</v>
      </c>
      <c r="B66" s="53" t="s">
        <v>196</v>
      </c>
      <c r="C66" s="11"/>
      <c r="D66" s="11"/>
      <c r="E66" s="11"/>
    </row>
    <row r="67" spans="1:5" s="42" customFormat="1" ht="15" x14ac:dyDescent="0.3">
      <c r="A67" s="18">
        <v>6.4</v>
      </c>
      <c r="B67" s="53" t="s">
        <v>84</v>
      </c>
      <c r="C67" s="11"/>
      <c r="D67" s="11"/>
      <c r="E67" s="11"/>
    </row>
    <row r="68" spans="1:5" s="42" customFormat="1" ht="18" customHeight="1" x14ac:dyDescent="0.3">
      <c r="A68" s="18">
        <v>6.5</v>
      </c>
      <c r="B68" s="53"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41" customWidth="1"/>
    <col min="2" max="2" width="96.6640625" style="47" customWidth="1"/>
    <col min="3" max="3" width="6.88671875" style="40" customWidth="1"/>
    <col min="4" max="4" width="5.88671875" style="40" customWidth="1"/>
    <col min="5" max="5" width="13.109375" style="40" customWidth="1"/>
    <col min="6" max="16384" width="9.109375" style="40"/>
  </cols>
  <sheetData>
    <row r="2" spans="1:5" ht="15" customHeight="1" x14ac:dyDescent="0.25">
      <c r="A2" s="40"/>
    </row>
    <row r="3" spans="1:5" x14ac:dyDescent="0.25">
      <c r="A3" s="40"/>
    </row>
    <row r="5" spans="1:5" x14ac:dyDescent="0.25">
      <c r="B5" s="48"/>
    </row>
    <row r="7" spans="1:5" ht="53.7" customHeight="1" x14ac:dyDescent="0.25">
      <c r="A7" s="172" t="s">
        <v>230</v>
      </c>
      <c r="B7" s="173"/>
      <c r="C7" s="174"/>
      <c r="D7" s="174"/>
      <c r="E7" s="174"/>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15" x14ac:dyDescent="0.3">
      <c r="A11" s="44" t="s">
        <v>54</v>
      </c>
      <c r="B11" s="50" t="s">
        <v>160</v>
      </c>
      <c r="C11" s="11"/>
      <c r="D11" s="11"/>
      <c r="E11" s="11"/>
    </row>
    <row r="12" spans="1:5" s="42" customFormat="1" ht="30" x14ac:dyDescent="0.3">
      <c r="A12" s="43" t="s">
        <v>59</v>
      </c>
      <c r="B12" s="50" t="s">
        <v>67</v>
      </c>
      <c r="C12" s="11"/>
      <c r="D12" s="11"/>
      <c r="E12" s="11"/>
    </row>
    <row r="13" spans="1:5" s="42" customFormat="1" ht="45" x14ac:dyDescent="0.3">
      <c r="A13" s="44" t="s">
        <v>71</v>
      </c>
      <c r="B13" s="50" t="s">
        <v>189</v>
      </c>
      <c r="C13" s="11"/>
      <c r="D13" s="11"/>
      <c r="E13" s="11"/>
    </row>
    <row r="14" spans="1:5" s="42" customFormat="1" ht="15" x14ac:dyDescent="0.3">
      <c r="A14" s="44" t="s">
        <v>74</v>
      </c>
      <c r="B14" s="51" t="s">
        <v>145</v>
      </c>
      <c r="C14" s="11"/>
      <c r="D14" s="11"/>
      <c r="E14" s="11"/>
    </row>
    <row r="15" spans="1:5" s="42" customFormat="1" ht="30" x14ac:dyDescent="0.3">
      <c r="A15" s="44" t="s">
        <v>144</v>
      </c>
      <c r="B15" s="92" t="s">
        <v>231</v>
      </c>
      <c r="C15" s="11"/>
      <c r="D15" s="11"/>
      <c r="E15" s="11"/>
    </row>
    <row r="16" spans="1:5" s="42" customFormat="1" ht="53.4" customHeight="1" x14ac:dyDescent="0.3">
      <c r="A16" s="44" t="s">
        <v>143</v>
      </c>
      <c r="B16" s="53" t="s">
        <v>232</v>
      </c>
      <c r="C16" s="11"/>
      <c r="D16" s="11"/>
      <c r="E16" s="11"/>
    </row>
    <row r="17" spans="1:5" s="42" customFormat="1" ht="60" x14ac:dyDescent="0.3">
      <c r="A17" s="44" t="s">
        <v>154</v>
      </c>
      <c r="B17" s="53" t="s">
        <v>197</v>
      </c>
      <c r="C17" s="11"/>
      <c r="D17" s="11"/>
      <c r="E17" s="11"/>
    </row>
    <row r="18" spans="1:5" s="42" customFormat="1" ht="45" x14ac:dyDescent="0.3">
      <c r="A18" s="44" t="s">
        <v>155</v>
      </c>
      <c r="B18" s="53" t="s">
        <v>198</v>
      </c>
      <c r="C18" s="11"/>
      <c r="D18" s="11"/>
      <c r="E18" s="89"/>
    </row>
    <row r="19" spans="1:5" s="42" customFormat="1" ht="45" x14ac:dyDescent="0.3">
      <c r="A19" s="44" t="s">
        <v>199</v>
      </c>
      <c r="B19" s="53" t="s">
        <v>200</v>
      </c>
      <c r="C19" s="11"/>
      <c r="D19" s="11"/>
      <c r="E19" s="89"/>
    </row>
    <row r="20" spans="1:5" s="42" customFormat="1" ht="30" x14ac:dyDescent="0.3">
      <c r="A20" s="60" t="s">
        <v>201</v>
      </c>
      <c r="B20" s="53" t="s">
        <v>202</v>
      </c>
      <c r="C20" s="11"/>
      <c r="D20" s="11"/>
      <c r="E20" s="89"/>
    </row>
    <row r="21" spans="1:5" s="42" customFormat="1" ht="15" x14ac:dyDescent="0.3">
      <c r="A21" s="43" t="s">
        <v>203</v>
      </c>
      <c r="B21" s="53" t="s">
        <v>153</v>
      </c>
      <c r="C21" s="11"/>
      <c r="D21" s="11"/>
      <c r="E21" s="89"/>
    </row>
    <row r="22" spans="1:5" s="42" customFormat="1" ht="30" x14ac:dyDescent="0.3">
      <c r="A22" s="11" t="s">
        <v>204</v>
      </c>
      <c r="B22" s="68" t="s">
        <v>233</v>
      </c>
      <c r="C22" s="11"/>
      <c r="D22" s="11"/>
      <c r="E22" s="89"/>
    </row>
    <row r="23" spans="1:5" ht="27.6" x14ac:dyDescent="0.25">
      <c r="A23" s="43" t="s">
        <v>205</v>
      </c>
      <c r="B23" s="47" t="s">
        <v>206</v>
      </c>
      <c r="C23" s="11"/>
      <c r="D23" s="11"/>
      <c r="E23" s="90"/>
    </row>
    <row r="24" spans="1:5" s="42" customFormat="1" ht="30" x14ac:dyDescent="0.3">
      <c r="A24" s="43" t="s">
        <v>207</v>
      </c>
      <c r="B24" s="53" t="s">
        <v>234</v>
      </c>
      <c r="C24" s="11"/>
      <c r="D24" s="11"/>
      <c r="E24" s="11"/>
    </row>
    <row r="25" spans="1:5" s="42" customFormat="1" ht="75" x14ac:dyDescent="0.3">
      <c r="A25" s="43" t="s">
        <v>208</v>
      </c>
      <c r="B25" s="53" t="s">
        <v>182</v>
      </c>
      <c r="C25" s="11"/>
      <c r="D25" s="11"/>
      <c r="E25" s="11"/>
    </row>
    <row r="26" spans="1:5" s="42" customFormat="1" ht="30" x14ac:dyDescent="0.3">
      <c r="A26" s="43" t="s">
        <v>209</v>
      </c>
      <c r="B26" s="50" t="s">
        <v>156</v>
      </c>
      <c r="C26" s="11"/>
      <c r="D26" s="11"/>
      <c r="E26" s="11"/>
    </row>
    <row r="27" spans="1:5" s="42" customFormat="1" ht="15" x14ac:dyDescent="0.3">
      <c r="A27" s="11"/>
      <c r="B27" s="50"/>
      <c r="C27" s="11"/>
      <c r="D27" s="11"/>
      <c r="E27" s="11"/>
    </row>
    <row r="28" spans="1:5" s="42" customFormat="1" ht="15.6" x14ac:dyDescent="0.3">
      <c r="A28" s="9">
        <v>2</v>
      </c>
      <c r="B28" s="49" t="s">
        <v>9</v>
      </c>
      <c r="C28" s="11"/>
      <c r="D28" s="11"/>
      <c r="E28" s="11"/>
    </row>
    <row r="29" spans="1:5" s="42" customFormat="1" ht="15" x14ac:dyDescent="0.3">
      <c r="A29" s="18"/>
      <c r="B29" s="53" t="s">
        <v>10</v>
      </c>
      <c r="C29" s="11"/>
      <c r="D29" s="11"/>
      <c r="E29" s="11"/>
    </row>
    <row r="30" spans="1:5" s="42" customFormat="1" ht="75.599999999999994" x14ac:dyDescent="0.3">
      <c r="A30" s="18" t="s">
        <v>61</v>
      </c>
      <c r="B30" s="53" t="s">
        <v>165</v>
      </c>
      <c r="C30" s="11"/>
      <c r="D30" s="11"/>
      <c r="E30" s="11"/>
    </row>
    <row r="31" spans="1:5" s="42" customFormat="1" ht="58.5" customHeight="1" x14ac:dyDescent="0.3">
      <c r="A31" s="16"/>
      <c r="B31" s="70" t="s">
        <v>78</v>
      </c>
      <c r="C31" s="81" t="s">
        <v>11</v>
      </c>
      <c r="D31" s="11"/>
      <c r="E31" s="11"/>
    </row>
    <row r="32" spans="1:5" s="42" customFormat="1" ht="172.2" customHeight="1" x14ac:dyDescent="0.3">
      <c r="A32" s="67" t="s">
        <v>212</v>
      </c>
      <c r="B32" s="68" t="s">
        <v>235</v>
      </c>
      <c r="C32" s="61">
        <v>40</v>
      </c>
      <c r="D32" s="11"/>
      <c r="E32" s="11"/>
    </row>
    <row r="33" spans="1:5" s="42" customFormat="1" ht="286.95" customHeight="1" x14ac:dyDescent="0.3">
      <c r="A33" s="178" t="s">
        <v>213</v>
      </c>
      <c r="B33" s="93" t="s">
        <v>236</v>
      </c>
      <c r="C33" s="180">
        <v>60</v>
      </c>
      <c r="D33" s="182"/>
      <c r="E33" s="182"/>
    </row>
    <row r="34" spans="1:5" s="42" customFormat="1" ht="363.6" customHeight="1" x14ac:dyDescent="0.3">
      <c r="A34" s="179"/>
      <c r="B34" s="94" t="s">
        <v>237</v>
      </c>
      <c r="C34" s="181"/>
      <c r="D34" s="183"/>
      <c r="E34" s="183"/>
    </row>
    <row r="35" spans="1:5" s="42" customFormat="1" ht="15.6" x14ac:dyDescent="0.3">
      <c r="A35" s="16"/>
      <c r="B35" s="70" t="s">
        <v>12</v>
      </c>
      <c r="C35" s="61">
        <f>SUM(C32:C34)</f>
        <v>100</v>
      </c>
      <c r="D35" s="11"/>
      <c r="E35" s="11"/>
    </row>
    <row r="36" spans="1:5" s="42" customFormat="1" ht="20.100000000000001" customHeight="1" x14ac:dyDescent="0.3">
      <c r="A36" s="175" t="s">
        <v>178</v>
      </c>
      <c r="B36" s="176"/>
      <c r="C36" s="176"/>
      <c r="D36" s="176"/>
      <c r="E36" s="177"/>
    </row>
    <row r="37" spans="1:5" s="42" customFormat="1" ht="89.25" customHeight="1" x14ac:dyDescent="0.3">
      <c r="A37" s="13" t="s">
        <v>62</v>
      </c>
      <c r="B37" s="62" t="s">
        <v>179</v>
      </c>
      <c r="C37" s="11"/>
      <c r="D37" s="11"/>
      <c r="E37" s="11"/>
    </row>
    <row r="38" spans="1:5" s="42" customFormat="1" ht="146.4" customHeight="1" x14ac:dyDescent="0.3">
      <c r="A38" s="64" t="s">
        <v>214</v>
      </c>
      <c r="B38" s="65" t="s">
        <v>238</v>
      </c>
      <c r="C38" s="66"/>
      <c r="D38" s="66"/>
      <c r="E38" s="66"/>
    </row>
    <row r="39" spans="1:5" s="42" customFormat="1" ht="15" x14ac:dyDescent="0.3">
      <c r="A39" s="13"/>
      <c r="B39" s="53"/>
      <c r="C39" s="11"/>
      <c r="D39" s="11"/>
      <c r="E39" s="11"/>
    </row>
    <row r="40" spans="1:5" s="42" customFormat="1" ht="15.6" x14ac:dyDescent="0.3">
      <c r="A40" s="20">
        <v>3</v>
      </c>
      <c r="B40" s="49" t="s">
        <v>14</v>
      </c>
      <c r="C40" s="11"/>
      <c r="D40" s="11"/>
      <c r="E40" s="11"/>
    </row>
    <row r="41" spans="1:5" s="42" customFormat="1" ht="30" x14ac:dyDescent="0.3">
      <c r="A41" s="18">
        <v>3.1</v>
      </c>
      <c r="B41" s="53" t="s">
        <v>15</v>
      </c>
      <c r="C41" s="11"/>
      <c r="D41" s="11"/>
      <c r="E41" s="11"/>
    </row>
    <row r="42" spans="1:5" s="42" customFormat="1" ht="15" x14ac:dyDescent="0.3">
      <c r="A42" s="67"/>
      <c r="B42" s="68"/>
      <c r="C42" s="11"/>
      <c r="D42" s="11"/>
      <c r="E42" s="11"/>
    </row>
    <row r="43" spans="1:5" s="42" customFormat="1" ht="15.6" x14ac:dyDescent="0.3">
      <c r="A43" s="69">
        <v>4</v>
      </c>
      <c r="B43" s="70" t="s">
        <v>239</v>
      </c>
      <c r="C43" s="11"/>
      <c r="D43" s="11"/>
      <c r="E43" s="11"/>
    </row>
    <row r="44" spans="1:5" s="42" customFormat="1" ht="15" x14ac:dyDescent="0.3">
      <c r="A44" s="11" t="s">
        <v>108</v>
      </c>
      <c r="B44" s="53" t="s">
        <v>89</v>
      </c>
      <c r="C44" s="11"/>
      <c r="D44" s="11"/>
      <c r="E44" s="11"/>
    </row>
    <row r="45" spans="1:5" s="42" customFormat="1" ht="15" x14ac:dyDescent="0.3">
      <c r="A45" s="11" t="s">
        <v>107</v>
      </c>
      <c r="B45" s="53" t="s">
        <v>99</v>
      </c>
      <c r="C45" s="11"/>
      <c r="D45" s="11"/>
      <c r="E45" s="11"/>
    </row>
    <row r="46" spans="1:5" s="42" customFormat="1" ht="15" x14ac:dyDescent="0.3">
      <c r="A46" s="11" t="s">
        <v>215</v>
      </c>
      <c r="B46" s="53" t="s">
        <v>98</v>
      </c>
      <c r="C46" s="11"/>
      <c r="D46" s="11"/>
      <c r="E46" s="11"/>
    </row>
    <row r="47" spans="1:5" s="42" customFormat="1" ht="15" x14ac:dyDescent="0.3">
      <c r="A47" s="11" t="s">
        <v>216</v>
      </c>
      <c r="B47" s="53" t="s">
        <v>97</v>
      </c>
      <c r="C47" s="11"/>
      <c r="D47" s="11"/>
      <c r="E47" s="11"/>
    </row>
    <row r="48" spans="1:5" s="42" customFormat="1" ht="15" x14ac:dyDescent="0.3">
      <c r="A48" s="11" t="s">
        <v>217</v>
      </c>
      <c r="B48" s="53" t="s">
        <v>161</v>
      </c>
      <c r="C48" s="11"/>
      <c r="D48" s="11"/>
      <c r="E48" s="11"/>
    </row>
    <row r="49" spans="1:5" s="42" customFormat="1" ht="15" x14ac:dyDescent="0.3">
      <c r="A49" s="11" t="s">
        <v>228</v>
      </c>
      <c r="B49" s="53" t="s">
        <v>162</v>
      </c>
      <c r="C49" s="11"/>
      <c r="D49" s="11"/>
      <c r="E49" s="11"/>
    </row>
    <row r="50" spans="1:5" s="42" customFormat="1" ht="15" x14ac:dyDescent="0.3">
      <c r="A50" s="10" t="s">
        <v>218</v>
      </c>
      <c r="B50" s="53" t="s">
        <v>96</v>
      </c>
      <c r="C50" s="11"/>
      <c r="D50" s="11"/>
      <c r="E50" s="11"/>
    </row>
    <row r="51" spans="1:5" s="42" customFormat="1" ht="15" x14ac:dyDescent="0.3">
      <c r="A51" s="11" t="s">
        <v>219</v>
      </c>
      <c r="B51" s="53" t="s">
        <v>102</v>
      </c>
      <c r="C51" s="11"/>
      <c r="D51" s="11"/>
      <c r="E51" s="11"/>
    </row>
    <row r="52" spans="1:5" s="42" customFormat="1" ht="15" x14ac:dyDescent="0.3">
      <c r="A52" s="11" t="s">
        <v>220</v>
      </c>
      <c r="B52" s="50" t="s">
        <v>164</v>
      </c>
      <c r="C52" s="11"/>
      <c r="D52" s="11"/>
      <c r="E52" s="11"/>
    </row>
    <row r="53" spans="1:5" s="42" customFormat="1" ht="30" x14ac:dyDescent="0.3">
      <c r="A53" s="18" t="s">
        <v>221</v>
      </c>
      <c r="B53" s="53" t="s">
        <v>138</v>
      </c>
      <c r="C53" s="11"/>
      <c r="D53" s="11"/>
      <c r="E53" s="11"/>
    </row>
    <row r="54" spans="1:5" s="42" customFormat="1" ht="105" x14ac:dyDescent="0.3">
      <c r="A54" s="18" t="s">
        <v>222</v>
      </c>
      <c r="B54" s="53" t="s">
        <v>139</v>
      </c>
      <c r="C54" s="11"/>
      <c r="D54" s="11"/>
      <c r="E54" s="11"/>
    </row>
    <row r="55" spans="1:5" s="42" customFormat="1" ht="45.6" x14ac:dyDescent="0.3">
      <c r="A55" s="18" t="s">
        <v>223</v>
      </c>
      <c r="B55" s="53" t="s">
        <v>240</v>
      </c>
      <c r="C55" s="11"/>
      <c r="D55" s="11"/>
      <c r="E55" s="11"/>
    </row>
    <row r="56" spans="1:5" s="42" customFormat="1" ht="15" x14ac:dyDescent="0.3">
      <c r="A56" s="18" t="s">
        <v>224</v>
      </c>
      <c r="B56" s="53" t="s">
        <v>241</v>
      </c>
      <c r="C56" s="11"/>
      <c r="D56" s="11"/>
      <c r="E56" s="11"/>
    </row>
    <row r="57" spans="1:5" s="42" customFormat="1" ht="15" x14ac:dyDescent="0.3">
      <c r="A57" s="18" t="s">
        <v>225</v>
      </c>
      <c r="B57" s="53" t="s">
        <v>210</v>
      </c>
      <c r="C57" s="11"/>
      <c r="D57" s="11"/>
      <c r="E57" s="11"/>
    </row>
    <row r="58" spans="1:5" s="42" customFormat="1" ht="30" x14ac:dyDescent="0.3">
      <c r="A58" s="18" t="s">
        <v>226</v>
      </c>
      <c r="B58" s="53" t="s">
        <v>242</v>
      </c>
      <c r="C58" s="11"/>
      <c r="D58" s="11"/>
      <c r="E58" s="11"/>
    </row>
    <row r="59" spans="1:5" s="42" customFormat="1" ht="18" customHeight="1" x14ac:dyDescent="0.3">
      <c r="A59" s="18" t="s">
        <v>227</v>
      </c>
      <c r="B59" s="53" t="s">
        <v>211</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59"/>
  <sheetViews>
    <sheetView view="pageBreakPreview" topLeftCell="A37" zoomScale="110" zoomScaleNormal="100" zoomScaleSheetLayoutView="110" workbookViewId="0">
      <selection activeCell="B54" sqref="B54"/>
    </sheetView>
  </sheetViews>
  <sheetFormatPr defaultColWidth="9.109375" defaultRowHeight="13.8" x14ac:dyDescent="0.25"/>
  <cols>
    <col min="1" max="1" width="7.6640625" style="41" customWidth="1"/>
    <col min="2" max="2" width="96.6640625" style="47" customWidth="1"/>
    <col min="3" max="3" width="6.88671875" style="40" customWidth="1"/>
    <col min="4" max="4" width="5.88671875" style="40" customWidth="1"/>
    <col min="5" max="5" width="13.109375" style="40" customWidth="1"/>
    <col min="6" max="16384" width="9.109375" style="40"/>
  </cols>
  <sheetData>
    <row r="2" spans="1:5" ht="15" customHeight="1" x14ac:dyDescent="0.25">
      <c r="A2" s="40"/>
    </row>
    <row r="3" spans="1:5" x14ac:dyDescent="0.25">
      <c r="A3" s="40"/>
    </row>
    <row r="5" spans="1:5" x14ac:dyDescent="0.25">
      <c r="B5" s="48"/>
    </row>
    <row r="7" spans="1:5" ht="33.6" customHeight="1" x14ac:dyDescent="0.25">
      <c r="A7" s="184" t="s">
        <v>253</v>
      </c>
      <c r="B7" s="185"/>
      <c r="C7" s="186"/>
      <c r="D7" s="186"/>
      <c r="E7" s="186"/>
    </row>
    <row r="8" spans="1:5" x14ac:dyDescent="0.25">
      <c r="A8" s="42"/>
      <c r="C8" s="57"/>
      <c r="D8" s="57"/>
      <c r="E8" s="57"/>
    </row>
    <row r="9" spans="1:5" s="42" customFormat="1" ht="15.6" x14ac:dyDescent="0.3">
      <c r="A9" s="58" t="s">
        <v>60</v>
      </c>
      <c r="B9" s="59" t="s">
        <v>58</v>
      </c>
      <c r="C9" s="58" t="s">
        <v>3</v>
      </c>
      <c r="D9" s="58" t="s">
        <v>4</v>
      </c>
      <c r="E9" s="58" t="s">
        <v>5</v>
      </c>
    </row>
    <row r="10" spans="1:5" s="42" customFormat="1" ht="15.6" x14ac:dyDescent="0.3">
      <c r="A10" s="9">
        <v>1</v>
      </c>
      <c r="B10" s="49" t="s">
        <v>6</v>
      </c>
      <c r="C10" s="11"/>
      <c r="D10" s="11"/>
      <c r="E10" s="11"/>
    </row>
    <row r="11" spans="1:5" s="42" customFormat="1" ht="15" x14ac:dyDescent="0.3">
      <c r="A11" s="44" t="s">
        <v>54</v>
      </c>
      <c r="B11" s="50" t="s">
        <v>160</v>
      </c>
      <c r="C11" s="11"/>
      <c r="D11" s="11"/>
      <c r="E11" s="11"/>
    </row>
    <row r="12" spans="1:5" s="42" customFormat="1" ht="30" x14ac:dyDescent="0.3">
      <c r="A12" s="43" t="s">
        <v>59</v>
      </c>
      <c r="B12" s="50" t="s">
        <v>67</v>
      </c>
      <c r="C12" s="11"/>
      <c r="D12" s="11"/>
      <c r="E12" s="11"/>
    </row>
    <row r="13" spans="1:5" s="42" customFormat="1" ht="48.75" customHeight="1" x14ac:dyDescent="0.3">
      <c r="A13" s="44" t="s">
        <v>71</v>
      </c>
      <c r="B13" s="50" t="s">
        <v>249</v>
      </c>
      <c r="C13" s="11"/>
      <c r="D13" s="11"/>
      <c r="E13" s="11"/>
    </row>
    <row r="14" spans="1:5" s="42" customFormat="1" ht="15" x14ac:dyDescent="0.3">
      <c r="A14" s="44" t="s">
        <v>74</v>
      </c>
      <c r="B14" s="51" t="s">
        <v>145</v>
      </c>
      <c r="C14" s="11"/>
      <c r="D14" s="11"/>
      <c r="E14" s="11"/>
    </row>
    <row r="15" spans="1:5" s="42" customFormat="1" ht="30" x14ac:dyDescent="0.3">
      <c r="A15" s="44" t="s">
        <v>144</v>
      </c>
      <c r="B15" s="92" t="s">
        <v>231</v>
      </c>
      <c r="C15" s="11"/>
      <c r="D15" s="11"/>
      <c r="E15" s="11"/>
    </row>
    <row r="16" spans="1:5" s="42" customFormat="1" ht="53.4" customHeight="1" x14ac:dyDescent="0.3">
      <c r="A16" s="44" t="s">
        <v>143</v>
      </c>
      <c r="B16" s="53" t="s">
        <v>232</v>
      </c>
      <c r="C16" s="11"/>
      <c r="D16" s="11"/>
      <c r="E16" s="11"/>
    </row>
    <row r="17" spans="1:5" s="42" customFormat="1" ht="60" x14ac:dyDescent="0.3">
      <c r="A17" s="44" t="s">
        <v>154</v>
      </c>
      <c r="B17" s="53" t="s">
        <v>197</v>
      </c>
      <c r="C17" s="11"/>
      <c r="D17" s="11"/>
      <c r="E17" s="11"/>
    </row>
    <row r="18" spans="1:5" s="42" customFormat="1" ht="27.6" x14ac:dyDescent="0.3">
      <c r="A18" s="44" t="s">
        <v>155</v>
      </c>
      <c r="B18" s="42" t="s">
        <v>255</v>
      </c>
      <c r="C18" s="11"/>
      <c r="D18" s="11"/>
      <c r="E18" s="89"/>
    </row>
    <row r="19" spans="1:5" s="42" customFormat="1" ht="45" x14ac:dyDescent="0.3">
      <c r="A19" s="44" t="s">
        <v>199</v>
      </c>
      <c r="B19" s="53" t="s">
        <v>198</v>
      </c>
      <c r="C19" s="11"/>
      <c r="D19" s="11"/>
      <c r="E19" s="89"/>
    </row>
    <row r="20" spans="1:5" s="42" customFormat="1" ht="45" x14ac:dyDescent="0.3">
      <c r="A20" s="60" t="s">
        <v>201</v>
      </c>
      <c r="B20" s="53" t="s">
        <v>200</v>
      </c>
      <c r="C20" s="11"/>
      <c r="D20" s="11"/>
      <c r="E20" s="89"/>
    </row>
    <row r="21" spans="1:5" s="42" customFormat="1" ht="30" x14ac:dyDescent="0.3">
      <c r="A21" s="43" t="s">
        <v>203</v>
      </c>
      <c r="B21" s="53" t="s">
        <v>202</v>
      </c>
      <c r="C21" s="11"/>
      <c r="D21" s="11"/>
      <c r="E21" s="89"/>
    </row>
    <row r="22" spans="1:5" s="42" customFormat="1" ht="15" x14ac:dyDescent="0.3">
      <c r="A22" s="11" t="s">
        <v>204</v>
      </c>
      <c r="B22" s="53" t="s">
        <v>153</v>
      </c>
      <c r="C22" s="11"/>
      <c r="D22" s="11"/>
      <c r="E22" s="89"/>
    </row>
    <row r="23" spans="1:5" ht="30" x14ac:dyDescent="0.25">
      <c r="A23" s="43" t="s">
        <v>205</v>
      </c>
      <c r="B23" s="68" t="s">
        <v>233</v>
      </c>
      <c r="C23" s="11"/>
      <c r="D23" s="11"/>
      <c r="E23" s="90"/>
    </row>
    <row r="24" spans="1:5" s="42" customFormat="1" ht="30" x14ac:dyDescent="0.3">
      <c r="A24" s="43" t="s">
        <v>207</v>
      </c>
      <c r="B24" s="68" t="s">
        <v>206</v>
      </c>
      <c r="C24" s="11"/>
      <c r="D24" s="11"/>
      <c r="E24" s="11"/>
    </row>
    <row r="25" spans="1:5" s="42" customFormat="1" ht="30" x14ac:dyDescent="0.3">
      <c r="A25" s="43" t="s">
        <v>208</v>
      </c>
      <c r="B25" s="53" t="s">
        <v>234</v>
      </c>
      <c r="C25" s="11"/>
      <c r="D25" s="11"/>
      <c r="E25" s="11"/>
    </row>
    <row r="26" spans="1:5" s="42" customFormat="1" ht="90" x14ac:dyDescent="0.3">
      <c r="A26" s="43" t="s">
        <v>209</v>
      </c>
      <c r="B26" s="53" t="s">
        <v>250</v>
      </c>
      <c r="C26" s="11"/>
      <c r="D26" s="11"/>
      <c r="E26" s="11"/>
    </row>
    <row r="27" spans="1:5" s="42" customFormat="1" ht="30" x14ac:dyDescent="0.3">
      <c r="A27" s="43" t="s">
        <v>254</v>
      </c>
      <c r="B27" s="50" t="s">
        <v>156</v>
      </c>
      <c r="C27" s="11"/>
      <c r="D27" s="11"/>
      <c r="E27" s="11"/>
    </row>
    <row r="28" spans="1:5" s="42" customFormat="1" ht="15" x14ac:dyDescent="0.3">
      <c r="A28" s="11"/>
      <c r="B28" s="50"/>
      <c r="C28" s="11"/>
      <c r="D28" s="11"/>
      <c r="E28" s="11"/>
    </row>
    <row r="29" spans="1:5" s="42" customFormat="1" ht="15.6" x14ac:dyDescent="0.3">
      <c r="A29" s="9">
        <v>2</v>
      </c>
      <c r="B29" s="49" t="s">
        <v>9</v>
      </c>
      <c r="C29" s="11"/>
      <c r="D29" s="11"/>
      <c r="E29" s="11"/>
    </row>
    <row r="30" spans="1:5" s="42" customFormat="1" ht="15" x14ac:dyDescent="0.3">
      <c r="A30" s="18"/>
      <c r="B30" s="53" t="s">
        <v>10</v>
      </c>
      <c r="C30" s="11"/>
      <c r="D30" s="11"/>
      <c r="E30" s="11"/>
    </row>
    <row r="31" spans="1:5" s="42" customFormat="1" ht="75.599999999999994" x14ac:dyDescent="0.3">
      <c r="A31" s="18" t="s">
        <v>61</v>
      </c>
      <c r="B31" s="53" t="s">
        <v>165</v>
      </c>
      <c r="C31" s="11"/>
      <c r="D31" s="11"/>
      <c r="E31" s="11"/>
    </row>
    <row r="32" spans="1:5" s="42" customFormat="1" ht="58.5" customHeight="1" x14ac:dyDescent="0.3">
      <c r="A32" s="16"/>
      <c r="B32" s="101" t="s">
        <v>256</v>
      </c>
      <c r="C32" s="102" t="s">
        <v>11</v>
      </c>
      <c r="D32" s="11"/>
      <c r="E32" s="11"/>
    </row>
    <row r="33" spans="1:5" s="42" customFormat="1" ht="120.6" x14ac:dyDescent="0.3">
      <c r="A33" s="67" t="s">
        <v>212</v>
      </c>
      <c r="B33" s="68" t="s">
        <v>258</v>
      </c>
      <c r="C33" s="61">
        <v>40</v>
      </c>
      <c r="D33" s="44"/>
      <c r="E33" s="44"/>
    </row>
    <row r="34" spans="1:5" s="42" customFormat="1" ht="238.8" x14ac:dyDescent="0.3">
      <c r="A34" s="96" t="s">
        <v>213</v>
      </c>
      <c r="B34" s="93" t="s">
        <v>260</v>
      </c>
      <c r="C34" s="61">
        <v>40</v>
      </c>
      <c r="D34" s="97"/>
      <c r="E34" s="97"/>
    </row>
    <row r="35" spans="1:5" s="42" customFormat="1" ht="129" customHeight="1" x14ac:dyDescent="0.3">
      <c r="A35" s="96" t="s">
        <v>257</v>
      </c>
      <c r="B35" s="93" t="s">
        <v>259</v>
      </c>
      <c r="C35" s="61">
        <v>20</v>
      </c>
      <c r="D35" s="97"/>
      <c r="E35" s="97"/>
    </row>
    <row r="36" spans="1:5" s="42" customFormat="1" ht="15.6" x14ac:dyDescent="0.3">
      <c r="A36" s="16"/>
      <c r="B36" s="70" t="s">
        <v>12</v>
      </c>
      <c r="C36" s="61">
        <f>SUM(C33:C35)</f>
        <v>100</v>
      </c>
      <c r="D36" s="44"/>
      <c r="E36" s="44"/>
    </row>
    <row r="37" spans="1:5" s="42" customFormat="1" ht="20.100000000000001" customHeight="1" x14ac:dyDescent="0.3">
      <c r="A37" s="187" t="s">
        <v>251</v>
      </c>
      <c r="B37" s="188"/>
      <c r="C37" s="188"/>
      <c r="D37" s="188"/>
      <c r="E37" s="189"/>
    </row>
    <row r="38" spans="1:5" s="42" customFormat="1" ht="186.75" customHeight="1" x14ac:dyDescent="0.3">
      <c r="A38" s="16" t="s">
        <v>62</v>
      </c>
      <c r="B38" s="82" t="s">
        <v>246</v>
      </c>
      <c r="C38" s="44"/>
      <c r="D38" s="44"/>
      <c r="E38" s="44"/>
    </row>
    <row r="39" spans="1:5" s="42" customFormat="1" ht="171.75" customHeight="1" x14ac:dyDescent="0.3">
      <c r="A39" s="98" t="s">
        <v>214</v>
      </c>
      <c r="B39" s="100" t="s">
        <v>247</v>
      </c>
      <c r="C39" s="99"/>
      <c r="D39" s="99"/>
      <c r="E39" s="99"/>
    </row>
    <row r="40" spans="1:5" s="42" customFormat="1" ht="15.6" x14ac:dyDescent="0.3">
      <c r="A40" s="20">
        <v>3</v>
      </c>
      <c r="B40" s="49" t="s">
        <v>14</v>
      </c>
      <c r="C40" s="11"/>
      <c r="D40" s="11"/>
      <c r="E40" s="11"/>
    </row>
    <row r="41" spans="1:5" s="42" customFormat="1" ht="30" x14ac:dyDescent="0.3">
      <c r="A41" s="18">
        <v>3.1</v>
      </c>
      <c r="B41" s="53" t="s">
        <v>15</v>
      </c>
      <c r="C41" s="11"/>
      <c r="D41" s="11"/>
      <c r="E41" s="11"/>
    </row>
    <row r="42" spans="1:5" s="42" customFormat="1" ht="15" x14ac:dyDescent="0.3">
      <c r="A42" s="67"/>
      <c r="B42" s="68"/>
      <c r="C42" s="11"/>
      <c r="D42" s="11"/>
      <c r="E42" s="11"/>
    </row>
    <row r="43" spans="1:5" s="42" customFormat="1" ht="15.6" x14ac:dyDescent="0.3">
      <c r="A43" s="69">
        <v>4</v>
      </c>
      <c r="B43" s="70" t="s">
        <v>239</v>
      </c>
      <c r="C43" s="11"/>
      <c r="D43" s="11"/>
      <c r="E43" s="11"/>
    </row>
    <row r="44" spans="1:5" s="42" customFormat="1" ht="15" x14ac:dyDescent="0.3">
      <c r="A44" s="11" t="s">
        <v>108</v>
      </c>
      <c r="B44" s="53" t="s">
        <v>89</v>
      </c>
      <c r="C44" s="11"/>
      <c r="D44" s="11"/>
      <c r="E44" s="11"/>
    </row>
    <row r="45" spans="1:5" s="42" customFormat="1" ht="15" x14ac:dyDescent="0.3">
      <c r="A45" s="11" t="s">
        <v>107</v>
      </c>
      <c r="B45" s="53" t="s">
        <v>99</v>
      </c>
      <c r="C45" s="11"/>
      <c r="D45" s="11"/>
      <c r="E45" s="11"/>
    </row>
    <row r="46" spans="1:5" s="42" customFormat="1" ht="15" x14ac:dyDescent="0.3">
      <c r="A46" s="11" t="s">
        <v>215</v>
      </c>
      <c r="B46" s="53" t="s">
        <v>98</v>
      </c>
      <c r="C46" s="11"/>
      <c r="D46" s="11"/>
      <c r="E46" s="11"/>
    </row>
    <row r="47" spans="1:5" s="42" customFormat="1" ht="15" x14ac:dyDescent="0.3">
      <c r="A47" s="11" t="s">
        <v>216</v>
      </c>
      <c r="B47" s="53" t="s">
        <v>97</v>
      </c>
      <c r="C47" s="11"/>
      <c r="D47" s="11"/>
      <c r="E47" s="11"/>
    </row>
    <row r="48" spans="1:5" s="42" customFormat="1" ht="15" x14ac:dyDescent="0.3">
      <c r="A48" s="11" t="s">
        <v>217</v>
      </c>
      <c r="B48" s="53" t="s">
        <v>161</v>
      </c>
      <c r="C48" s="11"/>
      <c r="D48" s="11"/>
      <c r="E48" s="11"/>
    </row>
    <row r="49" spans="1:5" s="42" customFormat="1" ht="15" x14ac:dyDescent="0.3">
      <c r="A49" s="11" t="s">
        <v>228</v>
      </c>
      <c r="B49" s="53" t="s">
        <v>162</v>
      </c>
      <c r="C49" s="11"/>
      <c r="D49" s="11"/>
      <c r="E49" s="11"/>
    </row>
    <row r="50" spans="1:5" s="42" customFormat="1" ht="15" x14ac:dyDescent="0.3">
      <c r="A50" s="10" t="s">
        <v>218</v>
      </c>
      <c r="B50" s="53" t="s">
        <v>96</v>
      </c>
      <c r="C50" s="11"/>
      <c r="D50" s="11"/>
      <c r="E50" s="11"/>
    </row>
    <row r="51" spans="1:5" s="42" customFormat="1" ht="15" x14ac:dyDescent="0.3">
      <c r="A51" s="11" t="s">
        <v>219</v>
      </c>
      <c r="B51" s="53" t="s">
        <v>102</v>
      </c>
      <c r="C51" s="11"/>
      <c r="D51" s="11"/>
      <c r="E51" s="11"/>
    </row>
    <row r="52" spans="1:5" s="42" customFormat="1" ht="15" x14ac:dyDescent="0.3">
      <c r="A52" s="11" t="s">
        <v>220</v>
      </c>
      <c r="B52" s="50" t="s">
        <v>164</v>
      </c>
      <c r="C52" s="11"/>
      <c r="D52" s="11"/>
      <c r="E52" s="11"/>
    </row>
    <row r="53" spans="1:5" s="42" customFormat="1" ht="30" x14ac:dyDescent="0.3">
      <c r="A53" s="18" t="s">
        <v>221</v>
      </c>
      <c r="B53" s="53" t="s">
        <v>138</v>
      </c>
      <c r="C53" s="11"/>
      <c r="D53" s="11"/>
      <c r="E53" s="11"/>
    </row>
    <row r="54" spans="1:5" s="42" customFormat="1" ht="105" x14ac:dyDescent="0.3">
      <c r="A54" s="18" t="s">
        <v>222</v>
      </c>
      <c r="B54" s="53" t="s">
        <v>139</v>
      </c>
      <c r="C54" s="11"/>
      <c r="D54" s="11"/>
      <c r="E54" s="11"/>
    </row>
    <row r="55" spans="1:5" s="42" customFormat="1" ht="45.6" x14ac:dyDescent="0.3">
      <c r="A55" s="18" t="s">
        <v>223</v>
      </c>
      <c r="B55" s="53" t="s">
        <v>252</v>
      </c>
      <c r="C55" s="11"/>
      <c r="D55" s="11"/>
      <c r="E55" s="11"/>
    </row>
    <row r="56" spans="1:5" s="42" customFormat="1" ht="15" x14ac:dyDescent="0.3">
      <c r="A56" s="18" t="s">
        <v>224</v>
      </c>
      <c r="B56" s="53" t="s">
        <v>241</v>
      </c>
      <c r="C56" s="11"/>
      <c r="D56" s="11"/>
      <c r="E56" s="11"/>
    </row>
    <row r="57" spans="1:5" s="42" customFormat="1" ht="15" x14ac:dyDescent="0.3">
      <c r="A57" s="18" t="s">
        <v>225</v>
      </c>
      <c r="B57" s="53" t="s">
        <v>210</v>
      </c>
      <c r="C57" s="11"/>
      <c r="D57" s="11"/>
      <c r="E57" s="11"/>
    </row>
    <row r="58" spans="1:5" s="42" customFormat="1" ht="30" x14ac:dyDescent="0.3">
      <c r="A58" s="18" t="s">
        <v>226</v>
      </c>
      <c r="B58" s="53" t="s">
        <v>242</v>
      </c>
      <c r="C58" s="11"/>
      <c r="D58" s="11"/>
      <c r="E58" s="11"/>
    </row>
    <row r="59" spans="1:5" s="42" customFormat="1" ht="18" customHeight="1" x14ac:dyDescent="0.3">
      <c r="A59" s="18" t="s">
        <v>227</v>
      </c>
      <c r="B59" s="53" t="s">
        <v>211</v>
      </c>
      <c r="C59" s="11"/>
      <c r="D59" s="11"/>
      <c r="E59" s="11"/>
    </row>
  </sheetData>
  <mergeCells count="2">
    <mergeCell ref="A7:E7"/>
    <mergeCell ref="A37:E37"/>
  </mergeCells>
  <pageMargins left="0.7" right="0.7" top="0.75" bottom="0.75" header="0.3" footer="0.3"/>
  <pageSetup paperSize="9" scale="67" fitToHeight="3" orientation="portrait" r:id="rId1"/>
  <headerFooter>
    <oddFooter>&amp;C&amp;"-,Bold"&amp;14&amp;P/&amp;N</oddFooter>
  </headerFooter>
  <rowBreaks count="2" manualBreakCount="2">
    <brk id="28" max="4" man="1"/>
    <brk id="39"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74"/>
  <sheetViews>
    <sheetView tabSelected="1" view="pageBreakPreview" topLeftCell="A16" zoomScaleNormal="100" zoomScaleSheetLayoutView="100" workbookViewId="0">
      <selection activeCell="B24" sqref="B24"/>
    </sheetView>
  </sheetViews>
  <sheetFormatPr defaultColWidth="9.109375" defaultRowHeight="13.8" x14ac:dyDescent="0.25"/>
  <cols>
    <col min="1" max="1" width="8" style="41" customWidth="1"/>
    <col min="2" max="2" width="93.6640625" style="107" customWidth="1"/>
    <col min="3" max="3" width="5.88671875" style="40" customWidth="1"/>
    <col min="4" max="4" width="5.109375" style="40" customWidth="1"/>
    <col min="5" max="5" width="11.5546875" style="40" customWidth="1"/>
    <col min="6" max="16384" width="9.109375" style="40"/>
  </cols>
  <sheetData>
    <row r="2" spans="1:5" ht="15" customHeight="1" x14ac:dyDescent="0.25">
      <c r="A2" s="40"/>
    </row>
    <row r="3" spans="1:5" x14ac:dyDescent="0.25">
      <c r="A3" s="40"/>
    </row>
    <row r="5" spans="1:5" x14ac:dyDescent="0.25">
      <c r="B5" s="108"/>
    </row>
    <row r="7" spans="1:5" ht="43.95" customHeight="1" x14ac:dyDescent="0.25">
      <c r="A7" s="192" t="s">
        <v>287</v>
      </c>
      <c r="B7" s="193"/>
      <c r="C7" s="193"/>
      <c r="D7" s="193"/>
      <c r="E7" s="193"/>
    </row>
    <row r="8" spans="1:5" x14ac:dyDescent="0.25">
      <c r="A8" s="42"/>
      <c r="C8" s="57"/>
      <c r="D8" s="57"/>
      <c r="E8" s="57"/>
    </row>
    <row r="9" spans="1:5" s="42" customFormat="1" x14ac:dyDescent="0.3">
      <c r="A9" s="109" t="s">
        <v>60</v>
      </c>
      <c r="B9" s="136" t="s">
        <v>271</v>
      </c>
      <c r="C9" s="109" t="s">
        <v>3</v>
      </c>
      <c r="D9" s="109" t="s">
        <v>4</v>
      </c>
      <c r="E9" s="109" t="s">
        <v>5</v>
      </c>
    </row>
    <row r="10" spans="1:5" s="42" customFormat="1" x14ac:dyDescent="0.3">
      <c r="A10" s="110">
        <v>1</v>
      </c>
      <c r="B10" s="137" t="s">
        <v>272</v>
      </c>
      <c r="C10" s="112"/>
      <c r="D10" s="112"/>
      <c r="E10" s="112"/>
    </row>
    <row r="11" spans="1:5" s="42" customFormat="1" x14ac:dyDescent="0.3">
      <c r="A11" s="113" t="s">
        <v>54</v>
      </c>
      <c r="B11" s="114" t="s">
        <v>273</v>
      </c>
      <c r="C11" s="112"/>
      <c r="D11" s="112"/>
      <c r="E11" s="112"/>
    </row>
    <row r="12" spans="1:5" s="133" customFormat="1" x14ac:dyDescent="0.3">
      <c r="A12" s="121" t="s">
        <v>59</v>
      </c>
      <c r="B12" s="114" t="s">
        <v>263</v>
      </c>
      <c r="C12" s="132"/>
      <c r="D12" s="132"/>
      <c r="E12" s="132"/>
    </row>
    <row r="13" spans="1:5" s="42" customFormat="1" x14ac:dyDescent="0.3">
      <c r="A13" s="113" t="s">
        <v>71</v>
      </c>
      <c r="B13" s="134" t="s">
        <v>274</v>
      </c>
      <c r="C13" s="112"/>
      <c r="D13" s="112"/>
      <c r="E13" s="112"/>
    </row>
    <row r="14" spans="1:5" s="42" customFormat="1" ht="41.4" x14ac:dyDescent="0.3">
      <c r="A14" s="113" t="s">
        <v>74</v>
      </c>
      <c r="B14" s="114" t="s">
        <v>264</v>
      </c>
      <c r="C14" s="112"/>
      <c r="D14" s="112"/>
      <c r="E14" s="112"/>
    </row>
    <row r="15" spans="1:5" s="42" customFormat="1" ht="55.2" customHeight="1" x14ac:dyDescent="0.3">
      <c r="A15" s="113" t="s">
        <v>144</v>
      </c>
      <c r="B15" s="114" t="s">
        <v>265</v>
      </c>
      <c r="C15" s="112"/>
      <c r="D15" s="112"/>
      <c r="E15" s="112"/>
    </row>
    <row r="16" spans="1:5" s="42" customFormat="1" x14ac:dyDescent="0.3">
      <c r="A16" s="113" t="s">
        <v>143</v>
      </c>
      <c r="B16" s="114" t="s">
        <v>323</v>
      </c>
      <c r="C16" s="112"/>
      <c r="D16" s="112"/>
      <c r="E16" s="118"/>
    </row>
    <row r="17" spans="1:5" s="42" customFormat="1" ht="27.6" x14ac:dyDescent="0.3">
      <c r="A17" s="113" t="s">
        <v>154</v>
      </c>
      <c r="B17" s="134" t="s">
        <v>275</v>
      </c>
      <c r="C17" s="112"/>
      <c r="D17" s="112"/>
      <c r="E17" s="112"/>
    </row>
    <row r="18" spans="1:5" s="42" customFormat="1" ht="27.6" x14ac:dyDescent="0.3">
      <c r="A18" s="113" t="s">
        <v>155</v>
      </c>
      <c r="B18" s="117" t="s">
        <v>206</v>
      </c>
      <c r="C18" s="112"/>
      <c r="D18" s="112"/>
      <c r="E18" s="112"/>
    </row>
    <row r="19" spans="1:5" s="42" customFormat="1" ht="41.4" x14ac:dyDescent="0.3">
      <c r="A19" s="115" t="s">
        <v>199</v>
      </c>
      <c r="B19" s="116" t="s">
        <v>261</v>
      </c>
      <c r="C19" s="112"/>
      <c r="D19" s="112"/>
      <c r="E19" s="112"/>
    </row>
    <row r="20" spans="1:5" s="42" customFormat="1" ht="82.8" x14ac:dyDescent="0.3">
      <c r="A20" s="119" t="s">
        <v>201</v>
      </c>
      <c r="B20" s="116" t="s">
        <v>250</v>
      </c>
      <c r="C20" s="112"/>
      <c r="D20" s="112"/>
      <c r="E20" s="118"/>
    </row>
    <row r="21" spans="1:5" s="42" customFormat="1" ht="27.6" x14ac:dyDescent="0.3">
      <c r="A21" s="115" t="s">
        <v>203</v>
      </c>
      <c r="B21" s="114" t="s">
        <v>156</v>
      </c>
      <c r="C21" s="112"/>
      <c r="D21" s="112"/>
      <c r="E21" s="118"/>
    </row>
    <row r="22" spans="1:5" s="42" customFormat="1" ht="27.6" x14ac:dyDescent="0.3">
      <c r="A22" s="115" t="s">
        <v>204</v>
      </c>
      <c r="B22" s="114" t="s">
        <v>276</v>
      </c>
      <c r="C22" s="112"/>
      <c r="D22" s="112"/>
      <c r="E22" s="118"/>
    </row>
    <row r="23" spans="1:5" s="42" customFormat="1" ht="27.6" x14ac:dyDescent="0.3">
      <c r="A23" s="115" t="s">
        <v>205</v>
      </c>
      <c r="B23" s="124" t="s">
        <v>332</v>
      </c>
      <c r="C23" s="112"/>
      <c r="D23" s="112"/>
      <c r="E23" s="112"/>
    </row>
    <row r="24" spans="1:5" s="42" customFormat="1" ht="55.2" x14ac:dyDescent="0.3">
      <c r="A24" s="115" t="s">
        <v>207</v>
      </c>
      <c r="B24" s="124" t="s">
        <v>341</v>
      </c>
      <c r="C24" s="112"/>
      <c r="D24" s="112"/>
      <c r="E24" s="112"/>
    </row>
    <row r="25" spans="1:5" s="42" customFormat="1" x14ac:dyDescent="0.3">
      <c r="A25" s="112"/>
      <c r="B25" s="139"/>
      <c r="C25" s="112"/>
      <c r="D25" s="112"/>
      <c r="E25" s="112"/>
    </row>
    <row r="26" spans="1:5" s="42" customFormat="1" x14ac:dyDescent="0.3">
      <c r="A26" s="110">
        <v>2</v>
      </c>
      <c r="B26" s="137" t="s">
        <v>277</v>
      </c>
      <c r="C26" s="112"/>
      <c r="D26" s="112"/>
      <c r="E26" s="112"/>
    </row>
    <row r="27" spans="1:5" s="42" customFormat="1" x14ac:dyDescent="0.3">
      <c r="A27" s="120"/>
      <c r="B27" s="114" t="s">
        <v>278</v>
      </c>
      <c r="C27" s="112"/>
      <c r="D27" s="112"/>
      <c r="E27" s="112"/>
    </row>
    <row r="28" spans="1:5" s="42" customFormat="1" x14ac:dyDescent="0.3">
      <c r="A28" s="120">
        <v>2.1</v>
      </c>
      <c r="B28" s="147" t="s">
        <v>288</v>
      </c>
      <c r="C28" s="149"/>
      <c r="D28" s="112"/>
      <c r="E28" s="112"/>
    </row>
    <row r="29" spans="1:5" s="42" customFormat="1" ht="207" x14ac:dyDescent="0.3">
      <c r="A29" s="157" t="s">
        <v>279</v>
      </c>
      <c r="B29" s="138" t="s">
        <v>289</v>
      </c>
      <c r="C29" s="112"/>
      <c r="D29" s="112"/>
      <c r="E29" s="112"/>
    </row>
    <row r="30" spans="1:5" s="42" customFormat="1" x14ac:dyDescent="0.3">
      <c r="A30" s="158" t="s">
        <v>300</v>
      </c>
      <c r="B30" s="147" t="s">
        <v>290</v>
      </c>
      <c r="C30" s="149"/>
      <c r="D30" s="112"/>
      <c r="E30" s="112"/>
    </row>
    <row r="31" spans="1:5" s="42" customFormat="1" ht="27.6" x14ac:dyDescent="0.3">
      <c r="A31" s="190" t="s">
        <v>214</v>
      </c>
      <c r="B31" s="139" t="s">
        <v>324</v>
      </c>
      <c r="C31" s="112"/>
      <c r="D31" s="112"/>
      <c r="E31" s="112"/>
    </row>
    <row r="32" spans="1:5" s="42" customFormat="1" ht="82.8" x14ac:dyDescent="0.3">
      <c r="A32" s="191"/>
      <c r="B32" s="139" t="s">
        <v>339</v>
      </c>
      <c r="C32" s="112"/>
      <c r="D32" s="112"/>
      <c r="E32" s="112"/>
    </row>
    <row r="33" spans="1:5" s="42" customFormat="1" ht="27.6" x14ac:dyDescent="0.3">
      <c r="A33" s="120"/>
      <c r="B33" s="148" t="s">
        <v>291</v>
      </c>
      <c r="C33" s="112"/>
      <c r="D33" s="112"/>
      <c r="E33" s="112"/>
    </row>
    <row r="34" spans="1:5" s="42" customFormat="1" ht="55.2" x14ac:dyDescent="0.3">
      <c r="A34" s="120" t="s">
        <v>214</v>
      </c>
      <c r="B34" s="91" t="s">
        <v>325</v>
      </c>
      <c r="C34" s="112"/>
      <c r="D34" s="112"/>
      <c r="E34" s="112"/>
    </row>
    <row r="35" spans="1:5" s="42" customFormat="1" ht="48.6" customHeight="1" x14ac:dyDescent="0.3">
      <c r="A35" s="120">
        <v>2.2999999999999998</v>
      </c>
      <c r="B35" s="122" t="s">
        <v>293</v>
      </c>
      <c r="C35" s="123" t="s">
        <v>292</v>
      </c>
      <c r="D35" s="112"/>
      <c r="E35" s="112"/>
    </row>
    <row r="36" spans="1:5" s="42" customFormat="1" ht="15" customHeight="1" x14ac:dyDescent="0.3">
      <c r="A36" s="121"/>
      <c r="B36" s="140" t="s">
        <v>281</v>
      </c>
      <c r="D36" s="112"/>
      <c r="E36" s="112"/>
    </row>
    <row r="37" spans="1:5" s="42" customFormat="1" ht="27" customHeight="1" x14ac:dyDescent="0.3">
      <c r="A37" s="194" t="s">
        <v>280</v>
      </c>
      <c r="B37" s="167" t="s">
        <v>333</v>
      </c>
      <c r="C37" s="125">
        <v>30</v>
      </c>
      <c r="D37" s="113"/>
      <c r="E37" s="113"/>
    </row>
    <row r="38" spans="1:5" s="42" customFormat="1" ht="240" customHeight="1" x14ac:dyDescent="0.3">
      <c r="A38" s="195"/>
      <c r="B38" s="168" t="s">
        <v>335</v>
      </c>
      <c r="C38" s="125"/>
      <c r="D38" s="113"/>
      <c r="E38" s="113"/>
    </row>
    <row r="39" spans="1:5" s="42" customFormat="1" x14ac:dyDescent="0.3">
      <c r="A39" s="150"/>
      <c r="B39" s="151" t="s">
        <v>294</v>
      </c>
      <c r="C39" s="125">
        <v>30</v>
      </c>
      <c r="D39" s="113"/>
      <c r="E39" s="113"/>
    </row>
    <row r="40" spans="1:5" s="42" customFormat="1" ht="207" x14ac:dyDescent="0.3">
      <c r="A40" s="195" t="s">
        <v>282</v>
      </c>
      <c r="B40" s="167" t="s">
        <v>337</v>
      </c>
      <c r="C40" s="125"/>
      <c r="D40" s="113"/>
      <c r="E40" s="113"/>
    </row>
    <row r="41" spans="1:5" s="42" customFormat="1" ht="179.4" x14ac:dyDescent="0.3">
      <c r="A41" s="195"/>
      <c r="B41" s="167" t="s">
        <v>338</v>
      </c>
      <c r="C41" s="125"/>
      <c r="D41" s="113"/>
      <c r="E41" s="113"/>
    </row>
    <row r="42" spans="1:5" s="42" customFormat="1" ht="110.4" x14ac:dyDescent="0.3">
      <c r="A42" s="195"/>
      <c r="B42" s="167" t="s">
        <v>334</v>
      </c>
      <c r="C42" s="125"/>
      <c r="D42" s="113"/>
      <c r="E42" s="113"/>
    </row>
    <row r="43" spans="1:5" s="42" customFormat="1" ht="16.2" customHeight="1" x14ac:dyDescent="0.3">
      <c r="A43" s="146"/>
      <c r="B43" s="126" t="s">
        <v>284</v>
      </c>
      <c r="C43" s="125"/>
      <c r="D43" s="141"/>
      <c r="E43" s="141"/>
    </row>
    <row r="44" spans="1:5" s="42" customFormat="1" ht="16.95" customHeight="1" x14ac:dyDescent="0.3">
      <c r="A44" s="194" t="s">
        <v>283</v>
      </c>
      <c r="B44" s="142" t="s">
        <v>297</v>
      </c>
      <c r="C44" s="125">
        <v>20</v>
      </c>
      <c r="D44" s="127"/>
      <c r="E44" s="127"/>
    </row>
    <row r="45" spans="1:5" s="42" customFormat="1" ht="13.8" customHeight="1" x14ac:dyDescent="0.3">
      <c r="A45" s="195"/>
      <c r="B45" s="197" t="s">
        <v>326</v>
      </c>
      <c r="C45" s="199"/>
      <c r="D45" s="201"/>
      <c r="E45" s="201"/>
    </row>
    <row r="46" spans="1:5" s="42" customFormat="1" ht="78" customHeight="1" x14ac:dyDescent="0.3">
      <c r="A46" s="195"/>
      <c r="B46" s="198"/>
      <c r="C46" s="200"/>
      <c r="D46" s="202"/>
      <c r="E46" s="202"/>
    </row>
    <row r="47" spans="1:5" s="42" customFormat="1" x14ac:dyDescent="0.3">
      <c r="A47" s="195"/>
      <c r="B47" s="142" t="s">
        <v>298</v>
      </c>
      <c r="C47" s="125">
        <v>10</v>
      </c>
      <c r="D47" s="127"/>
      <c r="E47" s="127"/>
    </row>
    <row r="48" spans="1:5" s="42" customFormat="1" ht="82.8" x14ac:dyDescent="0.3">
      <c r="A48" s="195"/>
      <c r="B48" s="126" t="s">
        <v>327</v>
      </c>
      <c r="C48" s="125"/>
      <c r="D48" s="127"/>
      <c r="E48" s="127"/>
    </row>
    <row r="49" spans="1:5" s="42" customFormat="1" x14ac:dyDescent="0.3">
      <c r="A49" s="195"/>
      <c r="B49" s="142" t="s">
        <v>295</v>
      </c>
      <c r="C49" s="125">
        <v>10</v>
      </c>
      <c r="D49" s="127"/>
      <c r="E49" s="127"/>
    </row>
    <row r="50" spans="1:5" s="42" customFormat="1" ht="91.2" customHeight="1" x14ac:dyDescent="0.3">
      <c r="A50" s="196"/>
      <c r="B50" s="166" t="s">
        <v>336</v>
      </c>
      <c r="C50" s="125"/>
      <c r="D50" s="127"/>
      <c r="E50" s="127"/>
    </row>
    <row r="51" spans="1:5" s="42" customFormat="1" ht="29.4" customHeight="1" x14ac:dyDescent="0.3">
      <c r="A51" s="121"/>
      <c r="B51" s="153" t="s">
        <v>296</v>
      </c>
      <c r="C51" s="125">
        <f>SUM(C37:C50)</f>
        <v>100</v>
      </c>
      <c r="D51" s="113"/>
      <c r="E51" s="113"/>
    </row>
    <row r="52" spans="1:5" s="42" customFormat="1" ht="29.4" customHeight="1" x14ac:dyDescent="0.3">
      <c r="A52" s="154" t="s">
        <v>301</v>
      </c>
      <c r="B52" s="161" t="s">
        <v>299</v>
      </c>
      <c r="C52" s="152"/>
      <c r="D52" s="155"/>
      <c r="E52" s="156"/>
    </row>
    <row r="53" spans="1:5" s="42" customFormat="1" ht="249.6" customHeight="1" x14ac:dyDescent="0.3">
      <c r="A53" s="154" t="s">
        <v>285</v>
      </c>
      <c r="B53" s="208" t="s">
        <v>340</v>
      </c>
      <c r="C53" s="152"/>
      <c r="D53" s="155"/>
      <c r="E53" s="156"/>
    </row>
    <row r="54" spans="1:5" s="42" customFormat="1" ht="170.4" customHeight="1" x14ac:dyDescent="0.3">
      <c r="A54" s="159" t="s">
        <v>302</v>
      </c>
      <c r="B54" s="143" t="s">
        <v>319</v>
      </c>
      <c r="C54" s="144"/>
      <c r="D54" s="144"/>
      <c r="E54" s="145"/>
    </row>
    <row r="55" spans="1:5" s="42" customFormat="1" ht="165.6" x14ac:dyDescent="0.3">
      <c r="A55" s="121" t="s">
        <v>320</v>
      </c>
      <c r="B55" s="135" t="s">
        <v>262</v>
      </c>
      <c r="C55" s="113"/>
      <c r="D55" s="113"/>
      <c r="E55" s="113"/>
    </row>
    <row r="56" spans="1:5" s="42" customFormat="1" x14ac:dyDescent="0.3">
      <c r="A56" s="160">
        <v>3</v>
      </c>
      <c r="B56" s="111" t="s">
        <v>14</v>
      </c>
      <c r="C56" s="129"/>
      <c r="D56" s="129"/>
      <c r="E56" s="129"/>
    </row>
    <row r="57" spans="1:5" s="42" customFormat="1" ht="27.6" x14ac:dyDescent="0.3">
      <c r="A57" s="130" t="s">
        <v>303</v>
      </c>
      <c r="B57" s="116" t="s">
        <v>15</v>
      </c>
      <c r="C57" s="112"/>
      <c r="D57" s="112"/>
      <c r="E57" s="112"/>
    </row>
    <row r="58" spans="1:5" s="42" customFormat="1" x14ac:dyDescent="0.3">
      <c r="A58" s="120"/>
      <c r="B58" s="117"/>
      <c r="C58" s="112"/>
      <c r="D58" s="112"/>
      <c r="E58" s="112"/>
    </row>
    <row r="59" spans="1:5" s="42" customFormat="1" x14ac:dyDescent="0.3">
      <c r="A59" s="124">
        <v>4</v>
      </c>
      <c r="B59" s="128" t="s">
        <v>286</v>
      </c>
      <c r="C59" s="112"/>
      <c r="D59" s="112"/>
      <c r="E59" s="112"/>
    </row>
    <row r="60" spans="1:5" s="42" customFormat="1" x14ac:dyDescent="0.3">
      <c r="A60" s="124" t="s">
        <v>304</v>
      </c>
      <c r="B60" s="116" t="s">
        <v>89</v>
      </c>
      <c r="C60" s="112"/>
      <c r="D60" s="112"/>
      <c r="E60" s="112"/>
    </row>
    <row r="61" spans="1:5" s="42" customFormat="1" x14ac:dyDescent="0.3">
      <c r="A61" s="112" t="s">
        <v>305</v>
      </c>
      <c r="B61" s="116" t="s">
        <v>99</v>
      </c>
      <c r="C61" s="112"/>
      <c r="D61" s="112"/>
      <c r="E61" s="112"/>
    </row>
    <row r="62" spans="1:5" s="42" customFormat="1" x14ac:dyDescent="0.3">
      <c r="A62" s="112" t="s">
        <v>306</v>
      </c>
      <c r="B62" s="116" t="s">
        <v>98</v>
      </c>
      <c r="C62" s="112"/>
      <c r="D62" s="112"/>
      <c r="E62" s="112"/>
    </row>
    <row r="63" spans="1:5" s="42" customFormat="1" x14ac:dyDescent="0.3">
      <c r="A63" s="112" t="s">
        <v>307</v>
      </c>
      <c r="B63" s="116" t="s">
        <v>97</v>
      </c>
      <c r="C63" s="112"/>
      <c r="D63" s="112"/>
      <c r="E63" s="112"/>
    </row>
    <row r="64" spans="1:5" s="42" customFormat="1" x14ac:dyDescent="0.3">
      <c r="A64" s="112" t="s">
        <v>308</v>
      </c>
      <c r="B64" s="116" t="s">
        <v>161</v>
      </c>
      <c r="C64" s="112"/>
      <c r="D64" s="112"/>
      <c r="E64" s="112"/>
    </row>
    <row r="65" spans="1:5" s="42" customFormat="1" x14ac:dyDescent="0.3">
      <c r="A65" s="112" t="s">
        <v>309</v>
      </c>
      <c r="B65" s="116" t="s">
        <v>162</v>
      </c>
      <c r="C65" s="112"/>
      <c r="D65" s="112"/>
      <c r="E65" s="112"/>
    </row>
    <row r="66" spans="1:5" s="42" customFormat="1" x14ac:dyDescent="0.3">
      <c r="A66" s="112" t="s">
        <v>310</v>
      </c>
      <c r="B66" s="116" t="s">
        <v>96</v>
      </c>
      <c r="C66" s="112"/>
      <c r="D66" s="112"/>
      <c r="E66" s="112"/>
    </row>
    <row r="67" spans="1:5" s="42" customFormat="1" x14ac:dyDescent="0.3">
      <c r="A67" s="131" t="s">
        <v>311</v>
      </c>
      <c r="B67" s="116" t="s">
        <v>102</v>
      </c>
      <c r="C67" s="112"/>
      <c r="D67" s="112"/>
      <c r="E67" s="112"/>
    </row>
    <row r="68" spans="1:5" s="42" customFormat="1" x14ac:dyDescent="0.3">
      <c r="A68" s="112" t="s">
        <v>312</v>
      </c>
      <c r="B68" s="114" t="s">
        <v>269</v>
      </c>
      <c r="C68" s="112"/>
      <c r="D68" s="112"/>
      <c r="E68" s="112"/>
    </row>
    <row r="69" spans="1:5" s="42" customFormat="1" ht="27.6" x14ac:dyDescent="0.3">
      <c r="A69" s="112" t="s">
        <v>313</v>
      </c>
      <c r="B69" s="116" t="s">
        <v>138</v>
      </c>
      <c r="C69" s="112"/>
      <c r="D69" s="112"/>
      <c r="E69" s="112"/>
    </row>
    <row r="70" spans="1:5" s="42" customFormat="1" ht="41.4" x14ac:dyDescent="0.3">
      <c r="A70" s="120" t="s">
        <v>314</v>
      </c>
      <c r="B70" s="116" t="s">
        <v>270</v>
      </c>
      <c r="C70" s="112"/>
      <c r="D70" s="112"/>
      <c r="E70" s="112"/>
    </row>
    <row r="71" spans="1:5" s="42" customFormat="1" x14ac:dyDescent="0.3">
      <c r="A71" s="120" t="s">
        <v>315</v>
      </c>
      <c r="B71" s="116" t="s">
        <v>241</v>
      </c>
      <c r="C71" s="112"/>
      <c r="D71" s="112"/>
      <c r="E71" s="112"/>
    </row>
    <row r="72" spans="1:5" s="42" customFormat="1" x14ac:dyDescent="0.3">
      <c r="A72" s="120" t="s">
        <v>316</v>
      </c>
      <c r="B72" s="116" t="s">
        <v>210</v>
      </c>
      <c r="C72" s="112"/>
      <c r="D72" s="112"/>
      <c r="E72" s="112"/>
    </row>
    <row r="73" spans="1:5" s="42" customFormat="1" x14ac:dyDescent="0.3">
      <c r="A73" s="120" t="s">
        <v>317</v>
      </c>
      <c r="B73" s="116" t="s">
        <v>242</v>
      </c>
      <c r="C73" s="112"/>
      <c r="D73" s="112"/>
      <c r="E73" s="112"/>
    </row>
    <row r="74" spans="1:5" s="42" customFormat="1" x14ac:dyDescent="0.3">
      <c r="A74" s="120" t="s">
        <v>318</v>
      </c>
      <c r="B74" s="116" t="s">
        <v>211</v>
      </c>
      <c r="C74" s="112"/>
      <c r="D74" s="112"/>
      <c r="E74" s="112"/>
    </row>
  </sheetData>
  <mergeCells count="9">
    <mergeCell ref="A31:A32"/>
    <mergeCell ref="A7:E7"/>
    <mergeCell ref="A44:A50"/>
    <mergeCell ref="A37:A38"/>
    <mergeCell ref="A40:A42"/>
    <mergeCell ref="B45:B46"/>
    <mergeCell ref="C45:C46"/>
    <mergeCell ref="D45:D46"/>
    <mergeCell ref="E45:E46"/>
  </mergeCells>
  <printOptions horizontalCentered="1"/>
  <pageMargins left="0.7" right="0.7" top="0.75" bottom="0.75" header="0.3" footer="0.3"/>
  <pageSetup paperSize="9" scale="59" fitToHeight="3" orientation="portrait" r:id="rId1"/>
  <headerFooter>
    <oddFooter>&amp;C&amp;"-,Bold"&amp;14&amp;P/&amp;N</oddFooter>
  </headerFooter>
  <rowBreaks count="2" manualBreakCount="2">
    <brk id="24" max="4" man="1"/>
    <brk id="54"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4"/>
  <sheetViews>
    <sheetView view="pageBreakPreview" topLeftCell="A7" zoomScaleNormal="100" zoomScaleSheetLayoutView="100" workbookViewId="0">
      <selection activeCell="F10" sqref="F10"/>
    </sheetView>
  </sheetViews>
  <sheetFormatPr defaultRowHeight="14.4" x14ac:dyDescent="0.3"/>
  <cols>
    <col min="1" max="1" width="22.88671875" customWidth="1"/>
    <col min="2" max="2" width="10.44140625" customWidth="1"/>
    <col min="3" max="3" width="16.44140625" customWidth="1"/>
    <col min="4" max="4" width="20.109375" customWidth="1"/>
    <col min="5" max="5" width="16.44140625" customWidth="1"/>
    <col min="6" max="6" width="17.88671875" bestFit="1"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203" t="s">
        <v>331</v>
      </c>
      <c r="B7" s="203"/>
      <c r="C7" s="203"/>
      <c r="D7" s="203"/>
      <c r="E7" s="203"/>
      <c r="F7" s="203"/>
    </row>
    <row r="8" spans="1:6" ht="15.6" x14ac:dyDescent="0.3">
      <c r="A8" s="8" t="s">
        <v>46</v>
      </c>
      <c r="B8" s="8" t="s">
        <v>47</v>
      </c>
      <c r="C8" s="5" t="s">
        <v>48</v>
      </c>
      <c r="D8" s="5" t="s">
        <v>49</v>
      </c>
      <c r="E8" s="5" t="s">
        <v>50</v>
      </c>
      <c r="F8" s="5" t="s">
        <v>51</v>
      </c>
    </row>
    <row r="9" spans="1:6" ht="159.6" customHeight="1" x14ac:dyDescent="0.3">
      <c r="A9" s="8" t="s">
        <v>23</v>
      </c>
      <c r="B9" s="8" t="s">
        <v>43</v>
      </c>
      <c r="C9" s="5" t="s">
        <v>45</v>
      </c>
      <c r="D9" s="39" t="s">
        <v>142</v>
      </c>
      <c r="E9" s="5" t="s">
        <v>19</v>
      </c>
      <c r="F9" s="5" t="s">
        <v>52</v>
      </c>
    </row>
    <row r="10" spans="1:6" ht="141" customHeight="1" x14ac:dyDescent="0.3">
      <c r="A10" s="23" t="s">
        <v>44</v>
      </c>
      <c r="B10" s="169">
        <f>'Workspace Norm'!G21</f>
        <v>88.2</v>
      </c>
      <c r="C10" s="95" t="str">
        <f>'Workspace Norm'!H16</f>
        <v>2 Toilets (1 cubicles and 1 basins for females and males) 1 Disabled Toilet for people with disabilities.</v>
      </c>
      <c r="D10" s="24" t="s">
        <v>268</v>
      </c>
      <c r="E10" s="24">
        <f>'Workspace Norm'!$B$9</f>
        <v>4</v>
      </c>
      <c r="F10" s="29" t="s">
        <v>330</v>
      </c>
    </row>
    <row r="14" spans="1:6" x14ac:dyDescent="0.3">
      <c r="E14" s="27"/>
    </row>
  </sheetData>
  <mergeCells count="1">
    <mergeCell ref="A7:F7"/>
  </mergeCells>
  <pageMargins left="0.7" right="0.7" top="0.75" bottom="0.75" header="0.3" footer="0.3"/>
  <pageSetup paperSize="9" scale="83"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4" zoomScaleNormal="100" zoomScaleSheetLayoutView="100" workbookViewId="0">
      <selection activeCell="B9" sqref="B9"/>
    </sheetView>
  </sheetViews>
  <sheetFormatPr defaultRowHeight="14.4" x14ac:dyDescent="0.3"/>
  <cols>
    <col min="1" max="1" width="32.44140625" customWidth="1"/>
    <col min="2" max="2" width="14.109375" customWidth="1"/>
    <col min="3" max="6" width="11.88671875" customWidth="1"/>
    <col min="7" max="7" width="8.88671875" style="4" customWidth="1"/>
    <col min="8" max="8" width="59.33203125" style="71"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204" t="s">
        <v>267</v>
      </c>
      <c r="B3" s="205"/>
      <c r="C3" s="205"/>
      <c r="D3" s="205"/>
      <c r="E3" s="205"/>
      <c r="F3" s="205"/>
      <c r="G3" s="205"/>
      <c r="H3" s="205"/>
    </row>
    <row r="4" spans="1:8" ht="93.6" x14ac:dyDescent="0.3">
      <c r="A4" s="30" t="s">
        <v>21</v>
      </c>
      <c r="B4" s="30" t="s">
        <v>36</v>
      </c>
      <c r="C4" s="30" t="s">
        <v>32</v>
      </c>
      <c r="D4" s="30" t="s">
        <v>126</v>
      </c>
      <c r="E4" s="30" t="s">
        <v>127</v>
      </c>
      <c r="F4" s="5" t="s">
        <v>40</v>
      </c>
      <c r="G4" s="5" t="s">
        <v>33</v>
      </c>
      <c r="H4" s="72" t="s">
        <v>22</v>
      </c>
    </row>
    <row r="5" spans="1:8" ht="31.2" x14ac:dyDescent="0.3">
      <c r="A5" s="31" t="s">
        <v>35</v>
      </c>
      <c r="B5" s="31"/>
      <c r="C5" s="31"/>
      <c r="D5" s="31"/>
      <c r="E5" s="31"/>
      <c r="F5" s="6"/>
      <c r="G5" s="6"/>
      <c r="H5" s="73"/>
    </row>
    <row r="6" spans="1:8" ht="15" x14ac:dyDescent="0.3">
      <c r="A6" s="34" t="s">
        <v>24</v>
      </c>
      <c r="B6" s="32">
        <v>1</v>
      </c>
      <c r="C6" s="32">
        <v>1</v>
      </c>
      <c r="D6" s="32"/>
      <c r="E6" s="33"/>
      <c r="F6" s="33">
        <v>9</v>
      </c>
      <c r="G6" s="32">
        <f>B6*F6</f>
        <v>9</v>
      </c>
      <c r="H6" s="75" t="s">
        <v>23</v>
      </c>
    </row>
    <row r="7" spans="1:8" ht="82.8" x14ac:dyDescent="0.3">
      <c r="A7" s="16" t="s">
        <v>244</v>
      </c>
      <c r="B7" s="32">
        <v>2</v>
      </c>
      <c r="C7" s="32"/>
      <c r="D7" s="32">
        <v>2</v>
      </c>
      <c r="E7" s="33"/>
      <c r="F7" s="83">
        <v>4</v>
      </c>
      <c r="G7" s="84">
        <f>B7*F7</f>
        <v>8</v>
      </c>
      <c r="H7" s="74" t="s">
        <v>248</v>
      </c>
    </row>
    <row r="8" spans="1:8" ht="15" x14ac:dyDescent="0.3">
      <c r="A8" s="16" t="s">
        <v>245</v>
      </c>
      <c r="B8" s="32">
        <v>1</v>
      </c>
      <c r="C8" s="32">
        <v>1</v>
      </c>
      <c r="D8" s="32"/>
      <c r="E8" s="33"/>
      <c r="F8" s="45">
        <v>10</v>
      </c>
      <c r="G8" s="46">
        <f>B8*F8</f>
        <v>10</v>
      </c>
      <c r="H8" s="75" t="s">
        <v>23</v>
      </c>
    </row>
    <row r="9" spans="1:8" ht="31.2" x14ac:dyDescent="0.3">
      <c r="A9" s="31" t="s">
        <v>34</v>
      </c>
      <c r="B9" s="6">
        <f t="shared" ref="B9:G9" si="0">SUM(B6:B8)</f>
        <v>4</v>
      </c>
      <c r="C9" s="6">
        <f t="shared" si="0"/>
        <v>2</v>
      </c>
      <c r="D9" s="6">
        <f t="shared" si="0"/>
        <v>2</v>
      </c>
      <c r="E9" s="6">
        <f t="shared" si="0"/>
        <v>0</v>
      </c>
      <c r="F9" s="86">
        <f t="shared" si="0"/>
        <v>23</v>
      </c>
      <c r="G9" s="85">
        <f t="shared" si="0"/>
        <v>27</v>
      </c>
      <c r="H9" s="76"/>
    </row>
    <row r="10" spans="1:8" ht="31.2" x14ac:dyDescent="0.3">
      <c r="A10" s="31" t="s">
        <v>37</v>
      </c>
      <c r="B10" s="6"/>
      <c r="C10" s="6"/>
      <c r="D10" s="6"/>
      <c r="E10" s="6"/>
      <c r="F10" s="6"/>
      <c r="G10" s="6"/>
      <c r="H10" s="77"/>
    </row>
    <row r="11" spans="1:8" ht="15" x14ac:dyDescent="0.3">
      <c r="A11" s="16" t="s">
        <v>25</v>
      </c>
      <c r="B11" s="33"/>
      <c r="C11" s="32">
        <v>1</v>
      </c>
      <c r="D11" s="33"/>
      <c r="E11" s="33"/>
      <c r="F11" s="33">
        <v>9</v>
      </c>
      <c r="G11" s="32">
        <f t="shared" ref="G11:G17" si="1">C11*F11</f>
        <v>9</v>
      </c>
      <c r="H11" s="75"/>
    </row>
    <row r="12" spans="1:8" ht="15" x14ac:dyDescent="0.3">
      <c r="A12" s="16" t="s">
        <v>129</v>
      </c>
      <c r="B12" s="33"/>
      <c r="C12" s="32"/>
      <c r="D12" s="33"/>
      <c r="E12" s="33">
        <v>1</v>
      </c>
      <c r="F12" s="33">
        <v>9</v>
      </c>
      <c r="G12" s="32">
        <f>F12*E12</f>
        <v>9</v>
      </c>
      <c r="H12" s="74" t="s">
        <v>243</v>
      </c>
    </row>
    <row r="13" spans="1:8" ht="15" x14ac:dyDescent="0.3">
      <c r="A13" s="16" t="s">
        <v>26</v>
      </c>
      <c r="B13" s="33"/>
      <c r="C13" s="32">
        <v>1</v>
      </c>
      <c r="D13" s="33"/>
      <c r="E13" s="33"/>
      <c r="F13" s="54">
        <v>4.5</v>
      </c>
      <c r="G13" s="55">
        <f t="shared" si="1"/>
        <v>4.5</v>
      </c>
      <c r="H13" s="75"/>
    </row>
    <row r="14" spans="1:8" ht="15" x14ac:dyDescent="0.3">
      <c r="A14" s="16" t="s">
        <v>27</v>
      </c>
      <c r="B14" s="33"/>
      <c r="C14" s="32">
        <v>1</v>
      </c>
      <c r="D14" s="33"/>
      <c r="E14" s="33"/>
      <c r="F14" s="54">
        <v>4.5</v>
      </c>
      <c r="G14" s="55">
        <f t="shared" si="1"/>
        <v>4.5</v>
      </c>
      <c r="H14" s="75"/>
    </row>
    <row r="15" spans="1:8" ht="15" x14ac:dyDescent="0.3">
      <c r="A15" s="16" t="s">
        <v>329</v>
      </c>
      <c r="B15" s="33"/>
      <c r="C15" s="32">
        <v>1</v>
      </c>
      <c r="D15" s="33"/>
      <c r="E15" s="33"/>
      <c r="F15" s="54">
        <v>3.5</v>
      </c>
      <c r="G15" s="55">
        <v>3.5</v>
      </c>
      <c r="H15" s="75"/>
    </row>
    <row r="16" spans="1:8" ht="27.6" x14ac:dyDescent="0.3">
      <c r="A16" s="16" t="s">
        <v>28</v>
      </c>
      <c r="B16" s="33"/>
      <c r="C16" s="32">
        <v>2</v>
      </c>
      <c r="D16" s="33"/>
      <c r="E16" s="33"/>
      <c r="F16" s="54">
        <v>6</v>
      </c>
      <c r="G16" s="55">
        <f>C16*F16</f>
        <v>12</v>
      </c>
      <c r="H16" s="74" t="s">
        <v>328</v>
      </c>
    </row>
    <row r="17" spans="1:8" ht="15" x14ac:dyDescent="0.3">
      <c r="A17" s="16" t="s">
        <v>38</v>
      </c>
      <c r="B17" s="33"/>
      <c r="C17" s="32">
        <v>1</v>
      </c>
      <c r="D17" s="33"/>
      <c r="E17" s="33"/>
      <c r="F17" s="83">
        <v>4</v>
      </c>
      <c r="G17" s="84">
        <f t="shared" si="1"/>
        <v>4</v>
      </c>
      <c r="H17" s="75" t="s">
        <v>42</v>
      </c>
    </row>
    <row r="18" spans="1:8" ht="31.2" x14ac:dyDescent="0.3">
      <c r="A18" s="31" t="s">
        <v>39</v>
      </c>
      <c r="B18" s="6">
        <f t="shared" ref="B18:G18" si="2">SUM(B11:B17)</f>
        <v>0</v>
      </c>
      <c r="C18" s="6">
        <f t="shared" si="2"/>
        <v>7</v>
      </c>
      <c r="D18" s="6">
        <f t="shared" si="2"/>
        <v>0</v>
      </c>
      <c r="E18" s="6">
        <f t="shared" si="2"/>
        <v>1</v>
      </c>
      <c r="F18" s="86">
        <f t="shared" si="2"/>
        <v>40.5</v>
      </c>
      <c r="G18" s="86">
        <f t="shared" si="2"/>
        <v>46.5</v>
      </c>
      <c r="H18" s="75"/>
    </row>
    <row r="19" spans="1:8" ht="15.6" x14ac:dyDescent="0.3">
      <c r="A19" s="14" t="s">
        <v>140</v>
      </c>
      <c r="B19" s="103"/>
      <c r="C19" s="103"/>
      <c r="D19" s="103"/>
      <c r="E19" s="103"/>
      <c r="F19" s="56"/>
      <c r="G19" s="87">
        <f>G9+G18</f>
        <v>73.5</v>
      </c>
      <c r="H19" s="76"/>
    </row>
    <row r="20" spans="1:8" ht="15.6" x14ac:dyDescent="0.3">
      <c r="A20" s="16" t="s">
        <v>128</v>
      </c>
      <c r="B20" s="33"/>
      <c r="C20" s="33"/>
      <c r="D20" s="33"/>
      <c r="E20" s="33"/>
      <c r="F20" s="54"/>
      <c r="G20" s="87">
        <f>G19*20/100</f>
        <v>14.7</v>
      </c>
      <c r="H20" s="76"/>
    </row>
    <row r="21" spans="1:8" ht="15.6" x14ac:dyDescent="0.3">
      <c r="A21" s="35" t="s">
        <v>29</v>
      </c>
      <c r="B21" s="103">
        <f>B9+B18</f>
        <v>4</v>
      </c>
      <c r="C21" s="103">
        <v>8</v>
      </c>
      <c r="D21" s="103">
        <f>D9+D18</f>
        <v>2</v>
      </c>
      <c r="E21" s="103">
        <f>E9+E18</f>
        <v>1</v>
      </c>
      <c r="F21" s="88">
        <f>F9+F18</f>
        <v>63.5</v>
      </c>
      <c r="G21" s="87">
        <f>G19+G20</f>
        <v>88.2</v>
      </c>
      <c r="H21" s="91" t="s">
        <v>229</v>
      </c>
    </row>
    <row r="22" spans="1:8" ht="38.4" customHeight="1" x14ac:dyDescent="0.3">
      <c r="A22" s="206" t="s">
        <v>321</v>
      </c>
      <c r="B22" s="207"/>
      <c r="C22" s="207"/>
      <c r="D22" s="207"/>
      <c r="E22" s="207"/>
      <c r="F22" s="207"/>
      <c r="G22" s="165">
        <f>G19+G20+10</f>
        <v>98.2</v>
      </c>
      <c r="H22" s="78" t="s">
        <v>322</v>
      </c>
    </row>
    <row r="23" spans="1:8" ht="16.2" thickBot="1" x14ac:dyDescent="0.35">
      <c r="A23" s="162" t="s">
        <v>30</v>
      </c>
      <c r="B23" s="163"/>
      <c r="C23" s="164">
        <f>B21</f>
        <v>4</v>
      </c>
      <c r="D23" s="106"/>
      <c r="E23" s="106"/>
      <c r="F23" s="36"/>
      <c r="G23" s="37"/>
      <c r="H23" s="79"/>
    </row>
    <row r="24" spans="1:8" ht="31.8" thickBot="1" x14ac:dyDescent="0.35">
      <c r="A24" s="38" t="s">
        <v>141</v>
      </c>
      <c r="B24" s="104"/>
      <c r="C24" s="105">
        <f>C21+D21</f>
        <v>10</v>
      </c>
      <c r="D24" s="106"/>
      <c r="E24" s="106"/>
      <c r="F24" s="36"/>
      <c r="G24" s="37"/>
      <c r="H24" s="79"/>
    </row>
    <row r="25" spans="1:8" x14ac:dyDescent="0.3">
      <c r="H25" s="80"/>
    </row>
  </sheetData>
  <mergeCells count="2">
    <mergeCell ref="A3:H3"/>
    <mergeCell ref="A22:F22"/>
  </mergeCells>
  <pageMargins left="0.7" right="0.7" top="0.75" bottom="0.75" header="0.3" footer="0.3"/>
  <pageSetup paperSize="9" scale="53" fitToHeight="0" orientation="portrait" r:id="rId1"/>
  <headerFooter>
    <oddFooter>&amp;C&amp;"Arial,Bold"&amp;12&amp;P/&amp;N</oddFooter>
  </headerFooter>
  <ignoredErrors>
    <ignoredError sqref="G1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BE42D28B9A414192CB8FA63AA6AA7A" ma:contentTypeVersion="18" ma:contentTypeDescription="Create a new document." ma:contentTypeScope="" ma:versionID="8d989b0c8e48c414cae612be90f2caf7">
  <xsd:schema xmlns:xsd="http://www.w3.org/2001/XMLSchema" xmlns:xs="http://www.w3.org/2001/XMLSchema" xmlns:p="http://schemas.microsoft.com/office/2006/metadata/properties" xmlns:ns2="dfbf196b-88b0-4758-92af-4cd0b3aa4d60" xmlns:ns3="c412ea54-8df5-449a-a5bb-9f544c7848a0" targetNamespace="http://schemas.microsoft.com/office/2006/metadata/properties" ma:root="true" ma:fieldsID="3e7a0a738094764b41d8a15e12c4477f" ns2:_="" ns3:_="">
    <xsd:import namespace="dfbf196b-88b0-4758-92af-4cd0b3aa4d60"/>
    <xsd:import namespace="c412ea54-8df5-449a-a5bb-9f544c7848a0"/>
    <xsd:element name="properties">
      <xsd:complexType>
        <xsd:sequence>
          <xsd:element name="documentManagement">
            <xsd:complexType>
              <xsd:all>
                <xsd:element ref="ns2:_Flow_SignoffStatus"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f196b-88b0-4758-92af-4cd0b3aa4d60" elementFormDefault="qualified">
    <xsd:import namespace="http://schemas.microsoft.com/office/2006/documentManagement/types"/>
    <xsd:import namespace="http://schemas.microsoft.com/office/infopath/2007/PartnerControls"/>
    <xsd:element name="_Flow_SignoffStatus" ma:index="2" nillable="true" ma:displayName="Sign-off 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8733b30-ee57-4d80-b3e6-d8fc6089b62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3" nillable="true" ma:displayName="Location" ma:description="" ma:hidden="true"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2ea54-8df5-449a-a5bb-9f544c7848a0"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b8ab2919-e001-47a8-bd0d-cbe1f5e43f9e}" ma:internalName="TaxCatchAll" ma:readOnly="false" ma:showField="CatchAllData" ma:web="c412ea54-8df5-449a-a5bb-9f544c7848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412ea54-8df5-449a-a5bb-9f544c7848a0" xsi:nil="true"/>
    <lcf76f155ced4ddcb4097134ff3c332f xmlns="dfbf196b-88b0-4758-92af-4cd0b3aa4d60">
      <Terms xmlns="http://schemas.microsoft.com/office/infopath/2007/PartnerControls"/>
    </lcf76f155ced4ddcb4097134ff3c332f>
    <_Flow_SignoffStatus xmlns="dfbf196b-88b0-4758-92af-4cd0b3aa4d60" xsi:nil="true"/>
  </documentManagement>
</p:properties>
</file>

<file path=customXml/itemProps1.xml><?xml version="1.0" encoding="utf-8"?>
<ds:datastoreItem xmlns:ds="http://schemas.openxmlformats.org/officeDocument/2006/customXml" ds:itemID="{A4469031-55DB-4F4C-9BD3-99B2C3893B10}"/>
</file>

<file path=customXml/itemProps2.xml><?xml version="1.0" encoding="utf-8"?>
<ds:datastoreItem xmlns:ds="http://schemas.openxmlformats.org/officeDocument/2006/customXml" ds:itemID="{0A9457DF-6E3C-4DD3-8926-C7474D5EAA1E}"/>
</file>

<file path=customXml/itemProps3.xml><?xml version="1.0" encoding="utf-8"?>
<ds:datastoreItem xmlns:ds="http://schemas.openxmlformats.org/officeDocument/2006/customXml" ds:itemID="{555B89E5-E644-4067-ACC5-31AD8A002F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vt:lpstr>
      <vt:lpstr>Specifications  review</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PPMU</dc:creator>
  <cp:lastModifiedBy>Matsobane Rakweleta Maponyane</cp:lastModifiedBy>
  <cp:lastPrinted>2021-05-14T12:20:38Z</cp:lastPrinted>
  <dcterms:created xsi:type="dcterms:W3CDTF">2017-02-13T06:37:06Z</dcterms:created>
  <dcterms:modified xsi:type="dcterms:W3CDTF">2026-09-17T09:24:30Z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0x0101008BBE42D28B9A414192CB8FA63AA6AA7A</vt:lpwstr>
  </property>
</Properties>
</file>