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atsobaneRM\Desktop\Property Specification Coastal Region\"/>
    </mc:Choice>
  </mc:AlternateContent>
  <xr:revisionPtr revIDLastSave="0" documentId="8_{6306AFC7-A8C7-4C7F-B749-2920B6A0ECCB}" xr6:coauthVersionLast="36" xr6:coauthVersionMax="36" xr10:uidLastSave="{00000000-0000-0000-0000-000000000000}"/>
  <bookViews>
    <workbookView xWindow="0" yWindow="0" windowWidth="23040" windowHeight="8940"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'!$A$1:$E$72</definedName>
    <definedName name="_xlnm.Print_Area" localSheetId="8">'Workspace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9" i="4" l="1"/>
  <c r="G11" i="4" l="1"/>
  <c r="C10" i="3" l="1"/>
  <c r="F17" i="4" l="1"/>
  <c r="E17" i="4"/>
  <c r="D17" i="4"/>
  <c r="C17" i="4"/>
  <c r="B17" i="4"/>
  <c r="G16" i="4"/>
  <c r="G15" i="4"/>
  <c r="G13" i="4"/>
  <c r="G12" i="4"/>
  <c r="F9" i="4"/>
  <c r="E9" i="4"/>
  <c r="D9" i="4"/>
  <c r="C9" i="4"/>
  <c r="B9" i="4"/>
  <c r="G8" i="4"/>
  <c r="G7" i="4"/>
  <c r="G6" i="4"/>
  <c r="C20" i="4" l="1"/>
  <c r="G9" i="4"/>
  <c r="G17" i="4"/>
  <c r="B20" i="4"/>
  <c r="C22" i="4" s="1"/>
  <c r="D20" i="4"/>
  <c r="E20" i="4"/>
  <c r="F20" i="4"/>
  <c r="C37" i="12"/>
  <c r="G18" i="4" l="1"/>
  <c r="G20" i="4"/>
  <c r="C23" i="4"/>
  <c r="C35" i="10"/>
  <c r="G21" i="4" l="1"/>
  <c r="B10" i="3"/>
  <c r="C52" i="8"/>
  <c r="C50" i="7" l="1"/>
  <c r="C53" i="6" l="1"/>
</calcChain>
</file>

<file path=xl/sharedStrings.xml><?xml version="1.0" encoding="utf-8"?>
<sst xmlns="http://schemas.openxmlformats.org/spreadsheetml/2006/main" count="654" uniqueCount="338">
  <si>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</si>
  <si>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</si>
  <si>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</si>
  <si>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</si>
  <si>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</si>
  <si>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</si>
  <si>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</si>
  <si>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</si>
  <si>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</si>
  <si>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</si>
  <si>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</si>
  <si>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</si>
  <si>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</si>
  <si>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</si>
  <si>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</si>
  <si>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</si>
  <si>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</si>
  <si>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</si>
  <si>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</si>
  <si>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</si>
  <si>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</si>
  <si>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</si>
  <si>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</si>
  <si>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</si>
  <si>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</si>
  <si>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</si>
  <si>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</si>
  <si>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</si>
  <si>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</si>
  <si>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</si>
  <si>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</si>
  <si>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</si>
  <si>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</si>
  <si>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</si>
  <si>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</si>
  <si>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</si>
  <si>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</si>
  <si>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</si>
  <si>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</si>
  <si>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</si>
  <si>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</si>
  <si>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</si>
  <si>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</si>
  <si>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</si>
  <si>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</si>
  <si>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</si>
  <si>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</si>
  <si>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</si>
  <si>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</si>
  <si>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</si>
  <si>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</si>
  <si>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</si>
  <si>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</si>
  <si>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</si>
  <si>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</si>
  <si>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</si>
  <si>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</si>
  <si>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</si>
  <si>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</si>
  <si>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</si>
  <si>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</si>
  <si>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</si>
  <si>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</si>
  <si>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</si>
  <si>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</si>
  <si>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</si>
  <si>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</si>
  <si>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</si>
  <si>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</si>
  <si>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</si>
  <si>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</si>
  <si>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</si>
  <si>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</si>
  <si>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</si>
  <si>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</si>
  <si>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</si>
  <si>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</si>
  <si>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</si>
  <si>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</si>
  <si>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</si>
  <si>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</si>
  <si>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</si>
  <si>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</si>
  <si>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</si>
  <si>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</si>
  <si>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</si>
  <si>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</si>
  <si>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</si>
  <si>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</si>
  <si>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</si>
  <si>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</si>
  <si>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</si>
  <si>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</si>
  <si>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</si>
  <si>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</si>
  <si>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</si>
  <si>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</si>
  <si>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</si>
  <si>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</si>
  <si>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</si>
  <si>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</si>
  <si>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</si>
  <si>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</si>
  <si>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</si>
  <si>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</si>
  <si>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</si>
  <si>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</si>
  <si>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</si>
  <si>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</si>
  <si>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</si>
  <si>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</si>
  <si>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</si>
  <si>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</si>
  <si>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</si>
  <si>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</si>
  <si>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</si>
  <si>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</si>
  <si>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</si>
  <si>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</si>
  <si>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</si>
  <si>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</si>
  <si>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</si>
  <si>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</si>
  <si>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</si>
  <si>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</si>
  <si>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</si>
  <si>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</si>
  <si>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</si>
  <si>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</si>
  <si>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</si>
  <si>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</si>
  <si>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</si>
  <si>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</si>
  <si>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</si>
  <si>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</si>
  <si>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</si>
  <si>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</si>
  <si>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</si>
  <si>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</si>
  <si>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</si>
  <si>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</si>
  <si>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</si>
  <si>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</si>
  <si>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</si>
  <si>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</si>
  <si>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</si>
  <si>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</si>
  <si>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</si>
  <si>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</si>
  <si>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</si>
  <si>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</si>
  <si>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</si>
  <si>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</si>
  <si>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</si>
  <si>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</si>
  <si>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</si>
  <si>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</si>
  <si>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</si>
  <si>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</si>
  <si>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</si>
  <si>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</si>
  <si>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</si>
  <si>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</si>
  <si>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</si>
  <si>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</si>
  <si>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</si>
  <si>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</si>
  <si>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</si>
  <si>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</si>
  <si>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</si>
  <si>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</si>
  <si>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</si>
  <si>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</si>
  <si>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</si>
  <si>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</si>
  <si>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</si>
  <si>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</si>
  <si>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</si>
  <si>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</si>
  <si>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</si>
  <si>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</si>
  <si>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</si>
  <si>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</si>
  <si>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</si>
  <si>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</si>
  <si>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</si>
  <si>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</si>
  <si>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</si>
  <si>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</si>
  <si>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</si>
  <si>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</si>
  <si>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</si>
  <si>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</si>
  <si>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</si>
  <si>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</si>
  <si>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</si>
  <si>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</si>
  <si>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</si>
  <si>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</si>
  <si>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</si>
  <si>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</si>
  <si>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</si>
  <si>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</si>
  <si>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</si>
  <si>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</si>
  <si>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</si>
  <si>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</si>
  <si>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</si>
  <si>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</si>
  <si>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</si>
  <si>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</si>
  <si>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</si>
  <si>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</si>
  <si>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</si>
  <si>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</si>
  <si>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</si>
  <si>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</si>
  <si>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</si>
  <si>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</si>
  <si>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</si>
  <si>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</si>
  <si>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</si>
  <si>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</si>
  <si>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</si>
  <si>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</si>
  <si>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</si>
  <si>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</si>
  <si>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</si>
  <si>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</si>
  <si>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</si>
  <si>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</si>
  <si>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</si>
  <si>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</si>
  <si>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</si>
  <si>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</si>
  <si>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</si>
  <si>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</si>
  <si>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</si>
  <si>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</si>
  <si>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</si>
  <si>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</si>
  <si>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</si>
  <si>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</si>
  <si>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</si>
  <si>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</si>
  <si>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</si>
  <si>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</si>
  <si>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</si>
  <si>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</si>
  <si>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</si>
  <si>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</si>
  <si>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</si>
  <si>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</si>
  <si>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</si>
  <si>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</si>
  <si>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</si>
  <si>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</si>
  <si>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</si>
  <si>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</si>
  <si>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</si>
  <si>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</si>
  <si>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</si>
  <si>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</si>
  <si>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</si>
  <si>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</si>
  <si>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</si>
  <si>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</si>
  <si>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</si>
  <si>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</si>
  <si>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</si>
  <si>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</si>
  <si>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</si>
  <si>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</si>
  <si>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</si>
  <si>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</si>
  <si>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</si>
  <si>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</si>
  <si>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</si>
  <si>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</si>
  <si>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</si>
  <si>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</si>
  <si>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</si>
  <si>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</si>
  <si>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</si>
  <si>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</si>
  <si>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</si>
  <si>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</si>
  <si>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</si>
  <si>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</si>
  <si>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</si>
  <si>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</si>
  <si>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</si>
  <si>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</si>
  <si>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</si>
  <si>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</si>
  <si>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</si>
  <si>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</si>
  <si>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</si>
  <si>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</si>
  <si>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t>NB: Bidder agrees to provide the following certificates on completion of Tenant Installation. a) Occupancy Certificate and b) Electrical Certificate of Compliance within six (6) months from date of occupation.</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</si>
  <si>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</si>
  <si>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</si>
  <si>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</si>
  <si>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Public waiting area &amp; reception</t>
  </si>
  <si>
    <t>Open area as reception and waiting area</t>
  </si>
  <si>
    <t>No. Offices including facilities</t>
  </si>
  <si>
    <t>Legal Practitioners - Criminal</t>
  </si>
  <si>
    <t>Supervisory LPs, PLP, HCU Mananger</t>
  </si>
  <si>
    <t>Safe storage room</t>
  </si>
  <si>
    <t>Total Area Offices and Facilities</t>
  </si>
  <si>
    <t>Walkways, stairs and hallways</t>
  </si>
  <si>
    <t>Minimum required workspace</t>
  </si>
  <si>
    <t>Maximum  space</t>
  </si>
  <si>
    <t xml:space="preserve">Custodial Room </t>
  </si>
  <si>
    <t>At contracting stage the bidder will be required to submit a confirmation letter or letter of undertaking for the provision of uninterrupted 5000L water supply or water back-up facilities before occupation.</t>
  </si>
  <si>
    <t>The Lessor shall ensure that the leased premises comply with the Occupational Health and Safety Act, 1993 (Act No. 85 of 1993), as amended, the National Building Regulations and Building Standards Act, 1977 (Act No. 103 of 1977), as amended, and all other applicable legislation, regulations, by-laws, and standards relating to the occupation and use of the leased premises.</t>
  </si>
  <si>
    <t>Legal Aid SA reserves the right to negotiation for rental and refurbishment costs.</t>
  </si>
  <si>
    <t xml:space="preserve">i)  A bidder must submit a copy of the title deed for the building as proof of property ownership together with the bid response.                                                                 </t>
  </si>
  <si>
    <t>ii) An agent/entity of the landlord must provide a signed letter or relationship agreement with detailed responsibilities that the owner of the building has granted to the agent/entity for the leasing of the office building. Bidder must submit a signed confirmation letter/relationship agreement together with a title deed letter as stated in i) above. The letter must be on the company’s letterhead, signed by a delegated authority of all parties. The mandate/relationship agreement must be valid and dated within the last twelve (12) months from the tender closing date.</t>
  </si>
  <si>
    <r>
      <t>i. Building inspection conducted by Legal Aid SA officials and the bidder within five (5) working days upon</t>
    </r>
    <r>
      <rPr>
        <b/>
        <sz val="11"/>
        <color theme="1"/>
        <rFont val="Arial"/>
        <family val="2"/>
      </rPr>
      <t xml:space="preserve"> written/email request</t>
    </r>
    <r>
      <rPr>
        <sz val="11"/>
        <color theme="1"/>
        <rFont val="Arial"/>
        <family val="2"/>
      </rPr>
      <t xml:space="preserve"> by Legal Aid SA. (2 points) </t>
    </r>
    <r>
      <rPr>
        <b/>
        <sz val="11"/>
        <color theme="1"/>
        <rFont val="Arial"/>
        <family val="2"/>
      </rPr>
      <t>Proof of EMAIL must be retained.</t>
    </r>
  </si>
  <si>
    <r>
      <t xml:space="preserve">iii. The poposed building entrance must be accessible to people living with disabilities. NB: Site Inspection will be conducated by Legal Aid SA's official to verify.                                                                                                                                               </t>
    </r>
    <r>
      <rPr>
        <sz val="11"/>
        <color theme="1"/>
        <rFont val="Arial"/>
        <family val="2"/>
      </rPr>
      <t xml:space="preserve">a) Building entrance  on ground floor, with a ramp </t>
    </r>
    <r>
      <rPr>
        <b/>
        <sz val="11"/>
        <color theme="1"/>
        <rFont val="Arial"/>
        <family val="2"/>
      </rPr>
      <t>(if required)</t>
    </r>
    <r>
      <rPr>
        <sz val="11"/>
        <color theme="1"/>
        <rFont val="Arial"/>
        <family val="2"/>
      </rPr>
      <t xml:space="preserve">, that is fully accesible to people with disabilities ( 8 points).
b)Building entrace not on ground floor but with a lift with braille buttons. ( 8 points)
c) Disability parking with signage. (2 points)
</t>
    </r>
    <r>
      <rPr>
        <b/>
        <sz val="11"/>
        <color theme="1"/>
        <rFont val="Arial"/>
        <family val="2"/>
      </rPr>
      <t>A grace period of  6 months will be allowed for the bidder who in writing undertakes to have these changes implemented.</t>
    </r>
  </si>
  <si>
    <r>
      <rPr>
        <b/>
        <sz val="11"/>
        <color theme="1"/>
        <rFont val="Arial"/>
        <family val="2"/>
      </rPr>
      <t xml:space="preserve">Office building must have the following functioning: [Local Office to test/verify the below]: </t>
    </r>
    <r>
      <rPr>
        <sz val="11"/>
        <color theme="1"/>
        <rFont val="Arial"/>
        <family val="2"/>
      </rPr>
      <t xml:space="preserve">
a) Existing air-conditioners or commitment letter to install at bidder's cost before occupation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</si>
  <si>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r>
      <t xml:space="preserve">Phase 4: Compliance Criteria 
</t>
    </r>
    <r>
      <rPr>
        <b/>
        <sz val="11"/>
        <color theme="1"/>
        <rFont val="Arial"/>
        <family val="2"/>
      </rPr>
      <t>Qualifying bidders from Phase 4 are subjected to confirmation/verification of the following occupational and building compliance documents as per below. Failure to submit the documents required as part of the due diligence process, within 7 working days from request, the bidder may be disqualified from further evaluation:</t>
    </r>
    <r>
      <rPr>
        <b/>
        <u/>
        <sz val="11"/>
        <color theme="1"/>
        <rFont val="Arial"/>
        <family val="2"/>
      </rPr>
      <t xml:space="preserve">
</t>
    </r>
    <r>
      <rPr>
        <sz val="11"/>
        <color theme="1"/>
        <rFont val="Arial"/>
        <family val="2"/>
      </rPr>
      <t xml:space="preserve">i) Approved building plan or commitment letter to submit within 6 months from the commencement date of lease agreement;
ii) Occupancy Certificate or commitment letter to submit within 6 months from the commencement date of lease agreement;
iii) Zoning certificate or commitment letter to submit within 6 months from the commencement date of lease agreement;
iv) Fire protection/evacuation plan or commitment letter to submit within 6 months from the commencement date of lease agreement; 
v) Electrical compliance certificate;
vi) Pests Control Certificate (valid in the last 12 months from the date of tender closure)  or letter of undertaking stating that it will be provided before the date of occupation; and 
vii) Building Maintenance Plan (Before occupation &amp; post occupation); include but not limited to electrical, plumbing, aircons, garden service etc.  </t>
    </r>
  </si>
  <si>
    <r>
      <rPr>
        <b/>
        <sz val="11"/>
        <rFont val="Arial"/>
        <family val="2"/>
      </rPr>
      <t>Phase 5: Price and B-BBEE</t>
    </r>
    <r>
      <rPr>
        <sz val="11"/>
        <rFont val="Arial"/>
        <family val="2"/>
      </rPr>
      <t xml:space="preserv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</si>
  <si>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t>Note: Only bids with space that fall within the prescribed minimum and maximum space parameters will be considered for evaluation.</t>
  </si>
  <si>
    <t>Required facilities at Somerset East Satellite Office with Legal Aid Space Norms</t>
  </si>
  <si>
    <r>
      <t xml:space="preserve">      </t>
    </r>
    <r>
      <rPr>
        <b/>
        <u/>
        <sz val="14"/>
        <color theme="1"/>
        <rFont val="Arial"/>
        <family val="2"/>
      </rPr>
      <t>LEGAL AID SA SPECIFICATION: EVALUATION CRITERIA FOR PROCUREMENT OF OFFICE ACCOMMODATION IN SOMERSET EAST SO</t>
    </r>
  </si>
  <si>
    <t>Building location and accessibility:  (Targeted area is Somerset East SO)</t>
  </si>
  <si>
    <t>Specifications, Evaluation Criteria and Works Space Norms Somerset East Satellite Office</t>
  </si>
  <si>
    <t>Legal Aid SA - Workspace Norms Somerset East Satellite Office</t>
  </si>
  <si>
    <r>
      <t xml:space="preserve">ii. A bidder must submit copies of actual building compliance documents: (28 points)
a) Approved building plan (including all alterations and elevations) or structural integrity report from a structural engineer or   letter of undertaking stating that it will be provided with 6 months from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(2 points).      
</t>
    </r>
    <r>
      <rPr>
        <b/>
        <sz val="11"/>
        <color theme="1"/>
        <rFont val="Arial"/>
        <family val="2"/>
      </rPr>
      <t xml:space="preserve">NB Zero points will be allocated for criteria/subcriteria not met or substantiated. </t>
    </r>
    <r>
      <rPr>
        <sz val="11"/>
        <color theme="1"/>
        <rFont val="Arial"/>
        <family val="2"/>
      </rPr>
      <t xml:space="preserve">       
</t>
    </r>
  </si>
  <si>
    <t>A building with: 
a) availability minimum of 01 covered parking bays in an access controlled premises; (8 points)
b) availability minimum of 01 parking bay behind a access controlled gate on the premises; (6 points);                                                                                              
c) additional free open parking bay for Legal Aid SA's employees, visitors and clients within the premises. (2 points).
d) No information or insufficient parking provided (0 points)</t>
  </si>
  <si>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sz val="11"/>
        <rFont val="Arial"/>
        <family val="2"/>
      </rPr>
      <t xml:space="preserve">01 May 2027 </t>
    </r>
    <r>
      <rPr>
        <sz val="11"/>
        <rFont val="Arial"/>
        <family val="2"/>
      </rPr>
      <t xml:space="preserve">(2 points)
</t>
    </r>
    <r>
      <rPr>
        <b/>
        <sz val="11"/>
        <rFont val="Arial"/>
        <family val="2"/>
      </rPr>
      <t>NB Zero point will be allocated for criteria/subcriteria not met or substantiated.</t>
    </r>
  </si>
  <si>
    <t>1 toilets  (1 Cubicle, 1 Basin for both Males and Females)</t>
  </si>
  <si>
    <t>3  Offices,and 5 facility rooms and designated open area which serves as reception and waiting area.</t>
  </si>
  <si>
    <t>1 parking bay for fleet vehicles</t>
  </si>
  <si>
    <r>
      <rPr>
        <b/>
        <sz val="11"/>
        <color theme="1"/>
        <rFont val="Arial"/>
        <family val="2"/>
      </rPr>
      <t>ii. Bidder is required to submit proof of locational map indicating kilometres from the property to the public transport. - NB: If the map is not submitted the Legal Aid SA's official will verify the radius during site inspection.
a) Building must be</t>
    </r>
    <r>
      <rPr>
        <sz val="11"/>
        <color theme="1"/>
        <rFont val="Arial"/>
        <family val="2"/>
      </rPr>
      <t xml:space="preserv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r>
  </si>
  <si>
    <r>
      <rPr>
        <b/>
        <sz val="11"/>
        <color theme="1"/>
        <rFont val="Arial"/>
        <family val="2"/>
      </rPr>
      <t xml:space="preserve">i. Aerial plan or google maps indicating the following km distances: Local Office will verify the proposed building distances to the sub-criterion/criteria:
i. Bidder is required to submit proof of locational map indicating kilometres from the property to the court. - NB: If the map is not submitted the Legal Aid SA's official will verify the radius during site inspection.
</t>
    </r>
    <r>
      <rPr>
        <sz val="11"/>
        <color theme="1"/>
        <rFont val="Arial"/>
        <family val="2"/>
      </rPr>
      <t>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</si>
</sst>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4"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u/>
      <sz val="11"/>
      <color theme="1"/>
      <name val="Calibri"/>
      <family val="2"/>
      <scheme val="minor"/>
    </font>
    <font>
      <b/>
      <u/>
      <sz val="14"/>
      <color theme="1"/>
      <name val="Arial"/>
      <family val="2"/>
    </font>
    <font>
      <sz val="11"/>
      <color rgb="FFFF0000"/>
      <name val="Arial"/>
      <family val="2"/>
    </font>
    <font>
      <b/>
      <sz val="14"/>
      <name val="Arial"/>
      <family val="2"/>
    </font>
    <font>
      <sz val="14"/>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7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29" fillId="2" borderId="5" xfId="0" applyFont="1" applyFill="1" applyBorder="1" applyAlignment="1">
      <alignment vertical="center" wrapText="1"/>
    </xf>
    <xf numFmtId="0" fontId="29" fillId="0" borderId="5" xfId="0" applyFont="1" applyBorder="1" applyAlignment="1">
      <alignment vertical="center" wrapText="1"/>
    </xf>
    <xf numFmtId="0" fontId="25" fillId="2" borderId="5" xfId="0" applyFont="1" applyFill="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5" xfId="0" applyFont="1" applyFill="1" applyBorder="1" applyAlignment="1">
      <alignment horizontal="justify" vertical="top"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0" fontId="1" fillId="0" borderId="11" xfId="0" applyFont="1" applyBorder="1" applyAlignment="1">
      <alignment vertical="center" wrapText="1"/>
    </xf>
    <xf numFmtId="0" fontId="1" fillId="0" borderId="5" xfId="0" applyFont="1" applyBorder="1" applyAlignment="1">
      <alignment horizontal="justify" vertical="top" wrapText="1"/>
    </xf>
    <xf numFmtId="0" fontId="25" fillId="0" borderId="5" xfId="0" applyFont="1" applyBorder="1" applyAlignment="1">
      <alignment horizontal="justify" vertical="center" wrapText="1"/>
    </xf>
    <xf numFmtId="0" fontId="1" fillId="2" borderId="4" xfId="0" applyFont="1" applyFill="1" applyBorder="1" applyAlignment="1">
      <alignment horizontal="justify" vertical="center" wrapText="1"/>
    </xf>
    <xf numFmtId="0" fontId="2" fillId="0" borderId="4" xfId="0" applyFont="1" applyBorder="1" applyAlignment="1">
      <alignment horizontal="justify" vertical="top" wrapText="1"/>
    </xf>
    <xf numFmtId="0" fontId="25" fillId="0" borderId="5" xfId="0" applyFont="1" applyBorder="1" applyAlignment="1">
      <alignment vertical="top" wrapText="1"/>
    </xf>
    <xf numFmtId="0" fontId="22" fillId="2" borderId="5" xfId="0" applyFont="1" applyFill="1" applyBorder="1" applyAlignment="1">
      <alignment horizontal="justify" vertical="center" wrapText="1"/>
    </xf>
    <xf numFmtId="0" fontId="22" fillId="0" borderId="4" xfId="0" applyFont="1" applyBorder="1" applyAlignment="1">
      <alignment horizontal="justify" vertical="top" wrapText="1"/>
    </xf>
    <xf numFmtId="2" fontId="8" fillId="2" borderId="5"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165" fontId="8" fillId="0" borderId="5" xfId="2" applyFont="1" applyBorder="1" applyAlignment="1">
      <alignment vertical="center" wrapText="1"/>
    </xf>
    <xf numFmtId="1" fontId="8" fillId="0" borderId="5" xfId="0" applyNumberFormat="1" applyFont="1" applyBorder="1" applyAlignment="1">
      <alignment horizontal="center" vertical="center" wrapText="1"/>
    </xf>
    <xf numFmtId="0" fontId="7" fillId="0" borderId="1" xfId="0" applyFont="1" applyBorder="1" applyAlignment="1">
      <alignment horizontal="left" wrapText="1"/>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1" fontId="10" fillId="2" borderId="5" xfId="0" applyNumberFormat="1" applyFont="1" applyFill="1" applyBorder="1" applyAlignment="1">
      <alignment horizontal="center" vertical="top"/>
    </xf>
    <xf numFmtId="0" fontId="1" fillId="2" borderId="5" xfId="0" applyFont="1" applyFill="1" applyBorder="1" applyAlignment="1">
      <alignment vertical="top"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1" fillId="2" borderId="5" xfId="0" applyFont="1" applyFill="1" applyBorder="1" applyAlignment="1">
      <alignment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8" fillId="2" borderId="5" xfId="0" applyFont="1" applyFill="1" applyBorder="1" applyAlignment="1">
      <alignment vertical="center"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1" fontId="16" fillId="0" borderId="5" xfId="0" applyNumberFormat="1" applyFont="1" applyBorder="1" applyAlignment="1">
      <alignment horizontal="center" vertical="center" wrapText="1"/>
    </xf>
    <xf numFmtId="0" fontId="16" fillId="0" borderId="5" xfId="0" applyFont="1" applyBorder="1" applyAlignment="1">
      <alignment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0" fontId="2" fillId="2" borderId="4" xfId="0" applyFont="1" applyFill="1" applyBorder="1" applyAlignment="1">
      <alignment horizontal="left" vertical="center" wrapText="1"/>
    </xf>
    <xf numFmtId="166" fontId="8" fillId="0" borderId="5" xfId="0" applyNumberFormat="1"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2" borderId="9" xfId="0" applyFont="1" applyFill="1" applyBorder="1" applyAlignment="1">
      <alignment horizontal="center" vertical="top"/>
    </xf>
    <xf numFmtId="0" fontId="32" fillId="2" borderId="9"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5"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1055892</xdr:colOff>
      <xdr:row>5</xdr:row>
      <xdr:rowOff>95250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440279</xdr:colOff>
      <xdr:row>5</xdr:row>
      <xdr:rowOff>28575</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oneCellAnchor>
    <xdr:from>
      <xdr:col>0</xdr:col>
      <xdr:colOff>701040</xdr:colOff>
      <xdr:row>0</xdr:row>
      <xdr:rowOff>167640</xdr:rowOff>
    </xdr:from>
    <xdr:ext cx="5582285" cy="876300"/>
    <xdr:pic>
      <xdr:nvPicPr>
        <xdr:cNvPr id="4" name="Picture 3">
          <a:extLst>
            <a:ext uri="{FF2B5EF4-FFF2-40B4-BE49-F238E27FC236}">
              <a16:creationId xmlns:a16="http://schemas.microsoft.com/office/drawing/2014/main" id="{1F8165D8-4FBB-4209-89FF-1BE175DE3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5" name="Picture 4">
          <a:extLst>
            <a:ext uri="{FF2B5EF4-FFF2-40B4-BE49-F238E27FC236}">
              <a16:creationId xmlns:a16="http://schemas.microsoft.com/office/drawing/2014/main" id="{1450B5D2-090C-4101-A436-91F894E42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twoCellAnchor editAs="oneCell">
    <xdr:from>
      <xdr:col>0</xdr:col>
      <xdr:colOff>701040</xdr:colOff>
      <xdr:row>0</xdr:row>
      <xdr:rowOff>167640</xdr:rowOff>
    </xdr:from>
    <xdr:to>
      <xdr:col>5</xdr:col>
      <xdr:colOff>22225</xdr:colOff>
      <xdr:row>5</xdr:row>
      <xdr:rowOff>95250</xdr:rowOff>
    </xdr:to>
    <xdr:pic>
      <xdr:nvPicPr>
        <xdr:cNvPr id="6" name="Picture 5">
          <a:extLst>
            <a:ext uri="{FF2B5EF4-FFF2-40B4-BE49-F238E27FC236}">
              <a16:creationId xmlns:a16="http://schemas.microsoft.com/office/drawing/2014/main" id="{5E4A421D-B905-4BE0-9DAE-E107FE3613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79135" cy="876300"/>
        </a:xfrm>
        <a:prstGeom prst="rect">
          <a:avLst/>
        </a:prstGeom>
        <a:noFill/>
        <a:ln w="9525">
          <a:noFill/>
          <a:miter lim="800000"/>
          <a:headEnd/>
          <a:tailEnd/>
        </a:ln>
      </xdr:spPr>
    </xdr:pic>
    <xdr:clientData/>
  </xdr:twoCellAnchor>
  <xdr:twoCellAnchor editAs="oneCell">
    <xdr:from>
      <xdr:col>0</xdr:col>
      <xdr:colOff>1043940</xdr:colOff>
      <xdr:row>0</xdr:row>
      <xdr:rowOff>120015</xdr:rowOff>
    </xdr:from>
    <xdr:to>
      <xdr:col>5</xdr:col>
      <xdr:colOff>295797</xdr:colOff>
      <xdr:row>5</xdr:row>
      <xdr:rowOff>45720</xdr:rowOff>
    </xdr:to>
    <xdr:pic>
      <xdr:nvPicPr>
        <xdr:cNvPr id="7" name="Picture 6">
          <a:extLst>
            <a:ext uri="{FF2B5EF4-FFF2-40B4-BE49-F238E27FC236}">
              <a16:creationId xmlns:a16="http://schemas.microsoft.com/office/drawing/2014/main" id="{F5FDC368-AD9C-48F6-8F7F-DB37F71197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3940" y="120015"/>
          <a:ext cx="5707902"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217171</xdr:colOff>
      <xdr:row>0</xdr:row>
      <xdr:rowOff>0</xdr:rowOff>
    </xdr:from>
    <xdr:to>
      <xdr:col>6</xdr:col>
      <xdr:colOff>135255</xdr:colOff>
      <xdr:row>1</xdr:row>
      <xdr:rowOff>398144</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46021" y="0"/>
          <a:ext cx="4411979" cy="57149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39" t="s">
        <v>328</v>
      </c>
      <c r="B8" s="139"/>
      <c r="C8" s="140"/>
    </row>
    <row r="9" spans="1:3" ht="15" x14ac:dyDescent="0.3">
      <c r="A9" s="20"/>
      <c r="B9" s="20"/>
    </row>
    <row r="10" spans="1:3" ht="15.6" x14ac:dyDescent="0.3">
      <c r="A10" s="21" t="s">
        <v>59</v>
      </c>
      <c r="B10" s="9" t="s">
        <v>122</v>
      </c>
      <c r="C10" s="21" t="s">
        <v>123</v>
      </c>
    </row>
    <row r="11" spans="1:3" ht="15" x14ac:dyDescent="0.3">
      <c r="A11" s="22">
        <v>1</v>
      </c>
      <c r="B11" s="10" t="s">
        <v>128</v>
      </c>
      <c r="C11" s="23">
        <v>2</v>
      </c>
    </row>
    <row r="12" spans="1:3" ht="15" x14ac:dyDescent="0.3">
      <c r="A12" s="22">
        <v>2</v>
      </c>
      <c r="B12" s="10" t="s">
        <v>141</v>
      </c>
      <c r="C12" s="23">
        <v>5</v>
      </c>
    </row>
    <row r="13" spans="1:3" ht="15" x14ac:dyDescent="0.3">
      <c r="A13" s="22">
        <v>3</v>
      </c>
      <c r="B13" s="10" t="s">
        <v>40</v>
      </c>
      <c r="C13" s="23">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0" customWidth="1"/>
    <col min="2" max="2" width="92.88671875" style="33" customWidth="1"/>
    <col min="3" max="3" width="6.554687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4" customHeight="1" x14ac:dyDescent="0.25">
      <c r="A7" s="141" t="s">
        <v>142</v>
      </c>
      <c r="B7" s="142"/>
      <c r="C7" s="143"/>
      <c r="D7" s="143"/>
      <c r="E7" s="143"/>
    </row>
    <row r="9" spans="1:5" s="31" customFormat="1" ht="15.6" x14ac:dyDescent="0.3">
      <c r="A9" s="12" t="s">
        <v>59</v>
      </c>
      <c r="B9" s="35" t="s">
        <v>57</v>
      </c>
      <c r="C9" s="12" t="s">
        <v>3</v>
      </c>
      <c r="D9" s="12" t="s">
        <v>4</v>
      </c>
      <c r="E9" s="12" t="s">
        <v>5</v>
      </c>
    </row>
    <row r="10" spans="1:5" s="31" customFormat="1" ht="15.6" x14ac:dyDescent="0.3">
      <c r="A10" s="9">
        <v>1</v>
      </c>
      <c r="B10" s="35" t="s">
        <v>6</v>
      </c>
      <c r="C10" s="11"/>
      <c r="D10" s="11"/>
      <c r="E10" s="11"/>
    </row>
    <row r="11" spans="1:5" s="31" customFormat="1" ht="45" x14ac:dyDescent="0.3">
      <c r="A11" s="11" t="s">
        <v>53</v>
      </c>
      <c r="B11" s="36" t="s">
        <v>78</v>
      </c>
      <c r="C11" s="11"/>
      <c r="D11" s="11"/>
      <c r="E11" s="11"/>
    </row>
    <row r="12" spans="1:5" s="31" customFormat="1" ht="30" x14ac:dyDescent="0.3">
      <c r="A12" s="10" t="s">
        <v>58</v>
      </c>
      <c r="B12" s="36" t="s">
        <v>140</v>
      </c>
      <c r="C12" s="11"/>
      <c r="D12" s="11"/>
      <c r="E12" s="11"/>
    </row>
    <row r="13" spans="1:5" s="31" customFormat="1" ht="90" x14ac:dyDescent="0.3">
      <c r="A13" s="11" t="s">
        <v>70</v>
      </c>
      <c r="B13" s="36" t="s">
        <v>129</v>
      </c>
      <c r="C13" s="11"/>
      <c r="D13" s="11"/>
      <c r="E13" s="11"/>
    </row>
    <row r="14" spans="1:5" s="31" customFormat="1" ht="60" x14ac:dyDescent="0.3">
      <c r="A14" s="11" t="s">
        <v>73</v>
      </c>
      <c r="B14" s="36" t="s">
        <v>130</v>
      </c>
      <c r="C14" s="11"/>
      <c r="D14" s="11"/>
      <c r="E14" s="11"/>
    </row>
    <row r="15" spans="1:5" s="31" customFormat="1" ht="30" x14ac:dyDescent="0.3">
      <c r="A15" s="11" t="s">
        <v>139</v>
      </c>
      <c r="B15" s="36" t="s">
        <v>8</v>
      </c>
      <c r="C15" s="11"/>
      <c r="D15" s="11"/>
      <c r="E15" s="11"/>
    </row>
    <row r="16" spans="1:5" s="31" customFormat="1" ht="22.95" customHeight="1" x14ac:dyDescent="0.3">
      <c r="A16" s="10" t="s">
        <v>138</v>
      </c>
      <c r="B16" s="36" t="s">
        <v>74</v>
      </c>
      <c r="C16" s="11"/>
      <c r="D16" s="11"/>
      <c r="E16" s="11"/>
    </row>
    <row r="17" spans="1:5" s="31" customFormat="1" ht="24.6" customHeight="1" x14ac:dyDescent="0.3">
      <c r="A17" s="10">
        <v>1.7</v>
      </c>
      <c r="B17" s="36" t="s">
        <v>75</v>
      </c>
      <c r="C17" s="11"/>
      <c r="D17" s="11"/>
      <c r="E17" s="11"/>
    </row>
    <row r="18" spans="1:5" s="31" customFormat="1" ht="45" x14ac:dyDescent="0.3">
      <c r="A18" s="10">
        <v>1.8</v>
      </c>
      <c r="B18" s="36" t="s">
        <v>2</v>
      </c>
      <c r="C18" s="11"/>
      <c r="D18" s="11"/>
      <c r="E18" s="11"/>
    </row>
    <row r="19" spans="1:5" s="31" customFormat="1" ht="15" x14ac:dyDescent="0.3">
      <c r="A19" s="11"/>
      <c r="B19" s="36"/>
      <c r="C19" s="11"/>
      <c r="D19" s="11"/>
      <c r="E19" s="11"/>
    </row>
    <row r="20" spans="1:5" s="31" customFormat="1" ht="15.6" x14ac:dyDescent="0.3">
      <c r="A20" s="15">
        <v>2</v>
      </c>
      <c r="B20" s="37" t="s">
        <v>52</v>
      </c>
      <c r="C20" s="11"/>
      <c r="D20" s="11"/>
      <c r="E20" s="11"/>
    </row>
    <row r="21" spans="1:5" s="31" customFormat="1" ht="45" x14ac:dyDescent="0.3">
      <c r="A21" s="11" t="s">
        <v>60</v>
      </c>
      <c r="B21" s="36" t="s">
        <v>54</v>
      </c>
      <c r="C21" s="11"/>
      <c r="D21" s="11"/>
      <c r="E21" s="11"/>
    </row>
    <row r="22" spans="1:5" s="31" customFormat="1" ht="45" x14ac:dyDescent="0.3">
      <c r="A22" s="11" t="s">
        <v>61</v>
      </c>
      <c r="B22" s="36" t="s">
        <v>55</v>
      </c>
      <c r="C22" s="11"/>
      <c r="D22" s="11"/>
      <c r="E22" s="11"/>
    </row>
    <row r="23" spans="1:5" s="31" customFormat="1" ht="15" x14ac:dyDescent="0.3">
      <c r="A23" s="11" t="s">
        <v>62</v>
      </c>
      <c r="B23" s="36" t="s">
        <v>56</v>
      </c>
      <c r="C23" s="11"/>
      <c r="D23" s="11"/>
      <c r="E23" s="11"/>
    </row>
    <row r="24" spans="1:5" s="31" customFormat="1" ht="15" x14ac:dyDescent="0.3">
      <c r="A24" s="11" t="s">
        <v>63</v>
      </c>
      <c r="B24" s="36" t="s">
        <v>30</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x14ac:dyDescent="0.3">
      <c r="A32" s="11" t="s">
        <v>91</v>
      </c>
      <c r="B32" s="38" t="s">
        <v>96</v>
      </c>
      <c r="C32" s="11"/>
      <c r="D32" s="11"/>
      <c r="E32" s="11"/>
    </row>
    <row r="33" spans="1:5" s="31" customFormat="1" ht="30" x14ac:dyDescent="0.3">
      <c r="A33" s="11" t="s">
        <v>92</v>
      </c>
      <c r="B33" s="38" t="s">
        <v>99</v>
      </c>
      <c r="C33" s="11"/>
      <c r="D33" s="11"/>
      <c r="E33" s="11"/>
    </row>
    <row r="34" spans="1:5" s="31" customFormat="1" ht="15" x14ac:dyDescent="0.3">
      <c r="A34" s="11" t="s">
        <v>93</v>
      </c>
      <c r="B34" s="38" t="s">
        <v>100</v>
      </c>
      <c r="C34" s="11"/>
      <c r="D34" s="11"/>
      <c r="E34" s="11"/>
    </row>
    <row r="35" spans="1:5" s="31" customFormat="1" ht="15" x14ac:dyDescent="0.3">
      <c r="A35" s="10">
        <v>3.7</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131</v>
      </c>
      <c r="C37" s="11"/>
      <c r="D37" s="11"/>
      <c r="E37" s="11"/>
    </row>
    <row r="38" spans="1:5" s="31" customFormat="1" ht="15" x14ac:dyDescent="0.3">
      <c r="A38" s="11"/>
      <c r="B38" s="36"/>
      <c r="C38" s="11"/>
      <c r="D38" s="11"/>
      <c r="E38" s="11"/>
    </row>
    <row r="39" spans="1:5" s="31" customFormat="1" ht="15.6" x14ac:dyDescent="0.3">
      <c r="A39" s="15">
        <v>3</v>
      </c>
      <c r="B39" s="35" t="s">
        <v>7</v>
      </c>
      <c r="C39" s="11"/>
      <c r="D39" s="11"/>
      <c r="E39" s="11"/>
    </row>
    <row r="40" spans="1:5" s="31" customFormat="1" ht="30" x14ac:dyDescent="0.3">
      <c r="A40" s="13" t="s">
        <v>65</v>
      </c>
      <c r="B40" s="36" t="s">
        <v>67</v>
      </c>
      <c r="C40" s="11"/>
      <c r="D40" s="11"/>
      <c r="E40" s="11"/>
    </row>
    <row r="41" spans="1:5" s="31" customFormat="1" ht="15" x14ac:dyDescent="0.3">
      <c r="A41" s="13" t="s">
        <v>89</v>
      </c>
      <c r="B41" s="36" t="s">
        <v>69</v>
      </c>
      <c r="C41" s="11"/>
      <c r="D41" s="11"/>
      <c r="E41" s="11"/>
    </row>
    <row r="42" spans="1:5" s="31" customFormat="1" ht="15" x14ac:dyDescent="0.3">
      <c r="A42" s="13" t="s">
        <v>90</v>
      </c>
      <c r="B42" s="36" t="s">
        <v>68</v>
      </c>
      <c r="C42" s="11"/>
      <c r="D42" s="11"/>
      <c r="E42" s="11"/>
    </row>
    <row r="43" spans="1:5" s="31" customFormat="1" ht="15" x14ac:dyDescent="0.3">
      <c r="A43" s="16" t="s">
        <v>91</v>
      </c>
      <c r="B43" s="36" t="s">
        <v>71</v>
      </c>
      <c r="C43" s="14"/>
      <c r="D43" s="14"/>
      <c r="E43" s="11"/>
    </row>
    <row r="44" spans="1:5" s="31" customFormat="1" ht="15" x14ac:dyDescent="0.3">
      <c r="A44" s="13" t="s">
        <v>92</v>
      </c>
      <c r="B44" s="36" t="s">
        <v>72</v>
      </c>
      <c r="C44" s="11"/>
      <c r="D44" s="11"/>
      <c r="E44" s="11"/>
    </row>
    <row r="45" spans="1:5" s="31" customFormat="1" ht="15" x14ac:dyDescent="0.3">
      <c r="A45" s="11"/>
      <c r="B45" s="38"/>
      <c r="C45" s="11"/>
      <c r="D45" s="11"/>
      <c r="E45" s="11"/>
    </row>
    <row r="46" spans="1:5" s="31" customFormat="1" ht="15.6" x14ac:dyDescent="0.3">
      <c r="A46" s="9">
        <v>4</v>
      </c>
      <c r="B46" s="35" t="s">
        <v>9</v>
      </c>
      <c r="C46" s="11"/>
      <c r="D46" s="11"/>
      <c r="E46" s="11"/>
    </row>
    <row r="47" spans="1:5" s="31" customFormat="1" ht="15" x14ac:dyDescent="0.3">
      <c r="A47" s="16"/>
      <c r="B47" s="38" t="s">
        <v>10</v>
      </c>
      <c r="C47" s="11"/>
      <c r="D47" s="11"/>
      <c r="E47" s="11"/>
    </row>
    <row r="48" spans="1:5" s="31" customFormat="1" ht="60" x14ac:dyDescent="0.3">
      <c r="A48" s="16" t="s">
        <v>107</v>
      </c>
      <c r="B48" s="38" t="s">
        <v>76</v>
      </c>
      <c r="C48" s="11"/>
      <c r="D48" s="11"/>
      <c r="E48" s="11"/>
    </row>
    <row r="49" spans="1:5" s="31" customFormat="1" ht="54.6" customHeight="1" x14ac:dyDescent="0.3">
      <c r="A49" s="13"/>
      <c r="B49" s="35" t="s">
        <v>77</v>
      </c>
      <c r="C49" s="17" t="s">
        <v>11</v>
      </c>
      <c r="D49" s="11"/>
      <c r="E49" s="11"/>
    </row>
    <row r="50" spans="1:5" s="31" customFormat="1" ht="30" x14ac:dyDescent="0.3">
      <c r="A50" s="13" t="s">
        <v>108</v>
      </c>
      <c r="B50" s="38" t="s">
        <v>132</v>
      </c>
      <c r="C50" s="11">
        <v>35</v>
      </c>
      <c r="D50" s="11"/>
      <c r="E50" s="11"/>
    </row>
    <row r="51" spans="1:5" s="31" customFormat="1" ht="30" x14ac:dyDescent="0.3">
      <c r="A51" s="13" t="s">
        <v>109</v>
      </c>
      <c r="B51" s="38" t="s">
        <v>127</v>
      </c>
      <c r="C51" s="11">
        <v>10</v>
      </c>
      <c r="D51" s="11"/>
      <c r="E51" s="11"/>
    </row>
    <row r="52" spans="1:5" s="31" customFormat="1" ht="75" x14ac:dyDescent="0.3">
      <c r="A52" s="16" t="s">
        <v>110</v>
      </c>
      <c r="B52" s="36" t="s">
        <v>133</v>
      </c>
      <c r="C52" s="13">
        <v>55</v>
      </c>
      <c r="D52" s="11"/>
      <c r="E52" s="11"/>
    </row>
    <row r="53" spans="1:5" s="31" customFormat="1" ht="15.6" x14ac:dyDescent="0.3">
      <c r="A53" s="13"/>
      <c r="B53" s="35" t="s">
        <v>12</v>
      </c>
      <c r="C53" s="12">
        <f>SUM(C50:C52)</f>
        <v>100</v>
      </c>
      <c r="D53" s="11"/>
      <c r="E53" s="11"/>
    </row>
    <row r="54" spans="1:5" s="31" customFormat="1" ht="15" x14ac:dyDescent="0.3">
      <c r="A54" s="13"/>
      <c r="B54" s="38" t="s">
        <v>124</v>
      </c>
      <c r="C54" s="11"/>
      <c r="D54" s="11"/>
      <c r="E54" s="11"/>
    </row>
    <row r="55" spans="1:5" s="31" customFormat="1" ht="31.2" x14ac:dyDescent="0.3">
      <c r="A55" s="13" t="s">
        <v>106</v>
      </c>
      <c r="B55" s="35" t="s">
        <v>13</v>
      </c>
      <c r="C55" s="11"/>
      <c r="D55" s="11"/>
      <c r="E55" s="11"/>
    </row>
    <row r="56" spans="1:5" s="31" customFormat="1" ht="61.8" x14ac:dyDescent="0.3">
      <c r="A56" s="13" t="s">
        <v>111</v>
      </c>
      <c r="B56" s="38" t="s">
        <v>103</v>
      </c>
      <c r="C56" s="11"/>
      <c r="D56" s="11"/>
      <c r="E56" s="11"/>
    </row>
    <row r="57" spans="1:5" s="31" customFormat="1" ht="46.2" x14ac:dyDescent="0.3">
      <c r="A57" s="13" t="s">
        <v>112</v>
      </c>
      <c r="B57" s="38" t="s">
        <v>104</v>
      </c>
      <c r="C57" s="11"/>
      <c r="D57" s="11"/>
      <c r="E57" s="11"/>
    </row>
    <row r="58" spans="1:5" s="31" customFormat="1" ht="15" x14ac:dyDescent="0.3">
      <c r="A58" s="13"/>
      <c r="B58" s="38"/>
      <c r="C58" s="11"/>
      <c r="D58" s="11"/>
      <c r="E58" s="11"/>
    </row>
    <row r="59" spans="1:5" s="31" customFormat="1" ht="15.6" x14ac:dyDescent="0.3">
      <c r="A59" s="18">
        <v>6</v>
      </c>
      <c r="B59" s="35" t="s">
        <v>14</v>
      </c>
      <c r="C59" s="11"/>
      <c r="D59" s="11"/>
      <c r="E59" s="11"/>
    </row>
    <row r="60" spans="1:5" s="31" customFormat="1" ht="30" x14ac:dyDescent="0.3">
      <c r="A60" s="16">
        <v>6.1</v>
      </c>
      <c r="B60" s="38" t="s">
        <v>15</v>
      </c>
      <c r="C60" s="11"/>
      <c r="D60" s="11"/>
      <c r="E60" s="11"/>
    </row>
    <row r="61" spans="1:5" s="31" customFormat="1" ht="45" x14ac:dyDescent="0.3">
      <c r="A61" s="16">
        <v>6.2</v>
      </c>
      <c r="B61" s="38" t="s">
        <v>79</v>
      </c>
      <c r="C61" s="11"/>
      <c r="D61" s="11"/>
      <c r="E61" s="11"/>
    </row>
    <row r="62" spans="1:5" s="31" customFormat="1" ht="75" x14ac:dyDescent="0.3">
      <c r="A62" s="16">
        <v>6.3</v>
      </c>
      <c r="B62" s="38" t="s">
        <v>16</v>
      </c>
      <c r="C62" s="11"/>
      <c r="D62" s="11"/>
      <c r="E62" s="11"/>
    </row>
    <row r="63" spans="1:5" s="31" customFormat="1" ht="75" x14ac:dyDescent="0.3">
      <c r="A63" s="16">
        <v>6.4</v>
      </c>
      <c r="B63" s="38" t="s">
        <v>17</v>
      </c>
      <c r="C63" s="11"/>
      <c r="D63" s="11"/>
      <c r="E63" s="11"/>
    </row>
    <row r="64" spans="1:5" s="31" customFormat="1" ht="30" x14ac:dyDescent="0.3">
      <c r="A64" s="16">
        <v>6.5</v>
      </c>
      <c r="B64" s="38" t="s">
        <v>84</v>
      </c>
      <c r="C64" s="11"/>
      <c r="D64" s="11"/>
      <c r="E64" s="11"/>
    </row>
    <row r="65" spans="1:5" s="31" customFormat="1" ht="15" x14ac:dyDescent="0.3">
      <c r="A65" s="13"/>
      <c r="B65" s="38"/>
      <c r="C65" s="11"/>
      <c r="D65" s="11"/>
      <c r="E65" s="11"/>
    </row>
    <row r="66" spans="1:5" s="31" customFormat="1" ht="15.6" x14ac:dyDescent="0.3">
      <c r="A66" s="18">
        <v>7</v>
      </c>
      <c r="B66" s="37" t="s">
        <v>0</v>
      </c>
      <c r="C66" s="11"/>
      <c r="D66" s="11"/>
      <c r="E66" s="11"/>
    </row>
    <row r="67" spans="1:5" s="31" customFormat="1" ht="45" x14ac:dyDescent="0.3">
      <c r="A67" s="16" t="s">
        <v>81</v>
      </c>
      <c r="B67" s="38" t="s">
        <v>20</v>
      </c>
      <c r="C67" s="11"/>
      <c r="D67" s="11"/>
      <c r="E67" s="11"/>
    </row>
    <row r="68" spans="1:5" s="31" customFormat="1" ht="30" x14ac:dyDescent="0.3">
      <c r="A68" s="16" t="s">
        <v>82</v>
      </c>
      <c r="B68" s="38" t="s">
        <v>86</v>
      </c>
      <c r="C68" s="11"/>
      <c r="D68" s="11"/>
      <c r="E68" s="11"/>
    </row>
    <row r="69" spans="1:5" s="31" customFormat="1" ht="15" x14ac:dyDescent="0.3">
      <c r="A69" s="13"/>
      <c r="B69" s="38"/>
      <c r="C69" s="11"/>
      <c r="D69" s="11"/>
      <c r="E69" s="11"/>
    </row>
    <row r="70" spans="1:5" s="31" customFormat="1" ht="15.6" x14ac:dyDescent="0.3">
      <c r="A70" s="18">
        <v>8</v>
      </c>
      <c r="B70" s="37" t="s">
        <v>80</v>
      </c>
      <c r="C70" s="11"/>
      <c r="D70" s="11"/>
      <c r="E70" s="11"/>
    </row>
    <row r="71" spans="1:5" s="31" customFormat="1" ht="45" x14ac:dyDescent="0.3">
      <c r="A71" s="16" t="s">
        <v>113</v>
      </c>
      <c r="B71" s="36" t="s">
        <v>87</v>
      </c>
      <c r="C71" s="11"/>
      <c r="D71" s="11"/>
      <c r="E71" s="11"/>
    </row>
    <row r="72" spans="1:5" s="31" customFormat="1" ht="45" x14ac:dyDescent="0.3">
      <c r="A72" s="16" t="s">
        <v>114</v>
      </c>
      <c r="B72" s="36" t="s">
        <v>144</v>
      </c>
      <c r="C72" s="11"/>
      <c r="D72" s="11"/>
      <c r="E72" s="11"/>
    </row>
    <row r="73" spans="1:5" s="31" customFormat="1" ht="105" x14ac:dyDescent="0.3">
      <c r="A73" s="16" t="s">
        <v>115</v>
      </c>
      <c r="B73" s="38" t="s">
        <v>134</v>
      </c>
      <c r="C73" s="11"/>
      <c r="D73" s="11"/>
      <c r="E73" s="11"/>
    </row>
    <row r="74" spans="1:5" s="31" customFormat="1" ht="60" x14ac:dyDescent="0.3">
      <c r="A74" s="16" t="s">
        <v>116</v>
      </c>
      <c r="B74" s="38" t="s">
        <v>85</v>
      </c>
      <c r="C74" s="11"/>
      <c r="D74" s="11"/>
      <c r="E74" s="11"/>
    </row>
    <row r="75" spans="1:5" s="31" customFormat="1" ht="30" x14ac:dyDescent="0.3">
      <c r="A75" s="16" t="s">
        <v>117</v>
      </c>
      <c r="B75" s="38" t="s">
        <v>135</v>
      </c>
      <c r="C75" s="11"/>
      <c r="D75" s="11"/>
      <c r="E75" s="11"/>
    </row>
    <row r="76" spans="1:5" s="31" customFormat="1" ht="105" x14ac:dyDescent="0.3">
      <c r="A76" s="16" t="s">
        <v>118</v>
      </c>
      <c r="B76" s="38" t="s">
        <v>136</v>
      </c>
      <c r="C76" s="11"/>
      <c r="D76" s="11"/>
      <c r="E76" s="11"/>
    </row>
    <row r="77" spans="1:5" s="31" customFormat="1" ht="45" x14ac:dyDescent="0.3">
      <c r="A77" s="16" t="s">
        <v>119</v>
      </c>
      <c r="B77" s="38" t="s">
        <v>143</v>
      </c>
      <c r="C77" s="11"/>
      <c r="D77" s="11"/>
      <c r="E77" s="11"/>
    </row>
    <row r="78" spans="1:5" s="31" customFormat="1" ht="15" x14ac:dyDescent="0.3">
      <c r="A78" s="16" t="s">
        <v>120</v>
      </c>
      <c r="B78" s="38" t="s">
        <v>83</v>
      </c>
      <c r="C78" s="11"/>
      <c r="D78" s="11"/>
      <c r="E78" s="11"/>
    </row>
    <row r="79" spans="1:5" s="31" customFormat="1" ht="15" x14ac:dyDescent="0.3">
      <c r="A79" s="16" t="s">
        <v>121</v>
      </c>
      <c r="B79" s="3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0" customWidth="1"/>
    <col min="2" max="2" width="96.6640625" style="33" customWidth="1"/>
    <col min="3" max="3" width="8.664062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1" t="s">
        <v>142</v>
      </c>
      <c r="B7" s="142"/>
      <c r="C7" s="143"/>
      <c r="D7" s="143"/>
      <c r="E7" s="143"/>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183</v>
      </c>
      <c r="C11" s="11"/>
      <c r="D11" s="11"/>
      <c r="E11" s="11"/>
    </row>
    <row r="12" spans="1:5" s="31" customFormat="1" ht="15" x14ac:dyDescent="0.3">
      <c r="A12" s="10" t="s">
        <v>58</v>
      </c>
      <c r="B12" s="36" t="s">
        <v>140</v>
      </c>
      <c r="C12" s="11"/>
      <c r="D12" s="11"/>
      <c r="E12" s="11"/>
    </row>
    <row r="13" spans="1:5" s="31" customFormat="1" ht="78.599999999999994" customHeight="1"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x14ac:dyDescent="0.3">
      <c r="A43" s="16" t="s">
        <v>161</v>
      </c>
      <c r="B43" s="38" t="s">
        <v>162</v>
      </c>
      <c r="C43" s="43">
        <v>15</v>
      </c>
      <c r="D43" s="11"/>
      <c r="E43" s="11"/>
    </row>
    <row r="44" spans="1:5" s="31" customFormat="1" ht="45" x14ac:dyDescent="0.3">
      <c r="A44" s="16" t="s">
        <v>163</v>
      </c>
      <c r="B44" s="38" t="s">
        <v>164</v>
      </c>
      <c r="C44" s="43">
        <v>15</v>
      </c>
      <c r="D44" s="11"/>
      <c r="E44" s="11"/>
    </row>
    <row r="45" spans="1:5" s="31" customFormat="1" ht="30" x14ac:dyDescent="0.3">
      <c r="A45" s="16" t="s">
        <v>165</v>
      </c>
      <c r="B45" s="36" t="s">
        <v>166</v>
      </c>
      <c r="C45" s="43">
        <v>15</v>
      </c>
      <c r="D45" s="11"/>
      <c r="E45" s="11"/>
    </row>
    <row r="46" spans="1:5" s="31" customFormat="1" ht="45" x14ac:dyDescent="0.3">
      <c r="A46" s="16" t="s">
        <v>167</v>
      </c>
      <c r="B46" s="36" t="s">
        <v>168</v>
      </c>
      <c r="C46" s="43">
        <v>15</v>
      </c>
      <c r="D46" s="11"/>
      <c r="E46" s="11"/>
    </row>
    <row r="47" spans="1:5" s="31" customFormat="1" ht="46.2" x14ac:dyDescent="0.3">
      <c r="A47" s="16" t="s">
        <v>169</v>
      </c>
      <c r="B47" s="36" t="s">
        <v>181</v>
      </c>
      <c r="C47" s="43">
        <v>10</v>
      </c>
      <c r="D47" s="11"/>
      <c r="E47" s="11"/>
    </row>
    <row r="48" spans="1:5" s="31" customFormat="1" ht="195.6" x14ac:dyDescent="0.3">
      <c r="A48" s="16" t="s">
        <v>170</v>
      </c>
      <c r="B48" s="38" t="s">
        <v>182</v>
      </c>
      <c r="C48" s="43">
        <v>15</v>
      </c>
      <c r="D48" s="11"/>
      <c r="E48" s="11"/>
    </row>
    <row r="49" spans="1:5" s="31" customFormat="1" ht="43.5" customHeight="1" x14ac:dyDescent="0.3">
      <c r="A49" s="16" t="s">
        <v>171</v>
      </c>
      <c r="B49" s="44" t="s">
        <v>172</v>
      </c>
      <c r="C49" s="43">
        <v>15</v>
      </c>
      <c r="D49" s="11"/>
      <c r="E49" s="11"/>
    </row>
    <row r="50" spans="1:5" s="31" customFormat="1" ht="15.6" x14ac:dyDescent="0.3">
      <c r="A50" s="13"/>
      <c r="B50" s="35" t="s">
        <v>12</v>
      </c>
      <c r="C50" s="43">
        <f>SUM(C43:C49)</f>
        <v>100</v>
      </c>
      <c r="D50" s="11"/>
      <c r="E50" s="11"/>
    </row>
    <row r="51" spans="1:5" s="31" customFormat="1" ht="20.100000000000001" customHeight="1" x14ac:dyDescent="0.3">
      <c r="A51" s="144" t="s">
        <v>173</v>
      </c>
      <c r="B51" s="145"/>
      <c r="C51" s="145"/>
      <c r="D51" s="145"/>
      <c r="E51" s="146"/>
    </row>
    <row r="52" spans="1:5" s="31" customFormat="1" ht="89.25" customHeight="1" x14ac:dyDescent="0.3">
      <c r="A52" s="13" t="s">
        <v>106</v>
      </c>
      <c r="B52" s="44" t="s">
        <v>174</v>
      </c>
      <c r="C52" s="11"/>
      <c r="D52" s="11"/>
      <c r="E52" s="11"/>
    </row>
    <row r="53" spans="1:5" s="31" customFormat="1" ht="125.4" customHeight="1" x14ac:dyDescent="0.3">
      <c r="A53" s="45" t="s">
        <v>175</v>
      </c>
      <c r="B53" s="46" t="s">
        <v>176</v>
      </c>
      <c r="C53" s="47"/>
      <c r="D53" s="47"/>
      <c r="E53" s="47"/>
    </row>
    <row r="54" spans="1:5" s="31" customFormat="1" ht="15" x14ac:dyDescent="0.3">
      <c r="A54" s="13"/>
      <c r="B54" s="38"/>
      <c r="C54" s="11"/>
      <c r="D54" s="11"/>
      <c r="E54" s="11"/>
    </row>
    <row r="55" spans="1:5" s="31" customFormat="1" ht="15.6" x14ac:dyDescent="0.3">
      <c r="A55" s="18">
        <v>5</v>
      </c>
      <c r="B55" s="35" t="s">
        <v>14</v>
      </c>
      <c r="C55" s="11"/>
      <c r="D55" s="11"/>
      <c r="E55" s="11"/>
    </row>
    <row r="56" spans="1:5" s="31" customFormat="1" ht="30" x14ac:dyDescent="0.3">
      <c r="A56" s="16">
        <v>5.0999999999999996</v>
      </c>
      <c r="B56" s="38" t="s">
        <v>15</v>
      </c>
      <c r="C56" s="11"/>
      <c r="D56" s="11"/>
      <c r="E56" s="11"/>
    </row>
    <row r="57" spans="1:5" s="31" customFormat="1" ht="30" x14ac:dyDescent="0.3">
      <c r="A57" s="16">
        <v>5.2</v>
      </c>
      <c r="B57" s="38" t="s">
        <v>79</v>
      </c>
      <c r="C57" s="11"/>
      <c r="D57" s="11"/>
      <c r="E57" s="11"/>
    </row>
    <row r="58" spans="1:5" s="31" customFormat="1" ht="75" x14ac:dyDescent="0.3">
      <c r="A58" s="16">
        <v>5.3</v>
      </c>
      <c r="B58" s="38" t="s">
        <v>177</v>
      </c>
      <c r="C58" s="11"/>
      <c r="D58" s="11"/>
      <c r="E58" s="11"/>
    </row>
    <row r="59" spans="1:5" s="31" customFormat="1" ht="75" x14ac:dyDescent="0.3">
      <c r="A59" s="16">
        <v>5.4</v>
      </c>
      <c r="B59" s="38" t="s">
        <v>178</v>
      </c>
      <c r="C59" s="11"/>
      <c r="D59" s="11"/>
      <c r="E59" s="11"/>
    </row>
    <row r="60" spans="1:5" s="31" customFormat="1" ht="15" x14ac:dyDescent="0.3">
      <c r="A60" s="16"/>
      <c r="B60" s="38"/>
      <c r="C60" s="11"/>
      <c r="D60" s="11"/>
      <c r="E60" s="11"/>
    </row>
    <row r="61" spans="1:5" s="31" customFormat="1" ht="15.6" x14ac:dyDescent="0.3">
      <c r="A61" s="18">
        <v>6</v>
      </c>
      <c r="B61" s="35" t="s">
        <v>179</v>
      </c>
      <c r="C61" s="11"/>
      <c r="D61" s="11"/>
      <c r="E61" s="11"/>
    </row>
    <row r="62" spans="1:5" s="31" customFormat="1" ht="30" x14ac:dyDescent="0.3">
      <c r="A62" s="16">
        <v>6.1</v>
      </c>
      <c r="B62" s="38" t="s">
        <v>135</v>
      </c>
      <c r="C62" s="11"/>
      <c r="D62" s="11"/>
      <c r="E62" s="11"/>
    </row>
    <row r="63" spans="1:5" s="31" customFormat="1" ht="105" x14ac:dyDescent="0.3">
      <c r="A63" s="16">
        <v>6.2</v>
      </c>
      <c r="B63" s="38" t="s">
        <v>136</v>
      </c>
      <c r="C63" s="11"/>
      <c r="D63" s="11"/>
      <c r="E63" s="11"/>
    </row>
    <row r="64" spans="1:5" s="31" customFormat="1" ht="45.6" x14ac:dyDescent="0.3">
      <c r="A64" s="16">
        <v>6.3</v>
      </c>
      <c r="B64" s="38" t="s">
        <v>180</v>
      </c>
      <c r="C64" s="11"/>
      <c r="D64" s="11"/>
      <c r="E64" s="11"/>
    </row>
    <row r="65" spans="1:5" s="31" customFormat="1" ht="15" x14ac:dyDescent="0.3">
      <c r="A65" s="16">
        <v>6.4</v>
      </c>
      <c r="B65" s="38" t="s">
        <v>83</v>
      </c>
      <c r="C65" s="11"/>
      <c r="D65" s="11"/>
      <c r="E65" s="11"/>
    </row>
    <row r="66" spans="1:5" s="31" customFormat="1" ht="18" customHeight="1" x14ac:dyDescent="0.3">
      <c r="A66" s="16">
        <v>6.5</v>
      </c>
      <c r="B66" s="3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1" t="s">
        <v>190</v>
      </c>
      <c r="B7" s="142"/>
      <c r="C7" s="143"/>
      <c r="D7" s="143"/>
      <c r="E7" s="143"/>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184</v>
      </c>
      <c r="C11" s="11"/>
      <c r="D11" s="11"/>
      <c r="E11" s="11"/>
    </row>
    <row r="12" spans="1:5" s="31" customFormat="1" ht="15" x14ac:dyDescent="0.3">
      <c r="A12" s="10" t="s">
        <v>58</v>
      </c>
      <c r="B12" s="36" t="s">
        <v>140</v>
      </c>
      <c r="C12" s="11"/>
      <c r="D12" s="11"/>
      <c r="E12" s="11"/>
    </row>
    <row r="13" spans="1:5" s="31" customFormat="1" ht="90"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hidden="1" x14ac:dyDescent="0.3">
      <c r="A43" s="16" t="s">
        <v>161</v>
      </c>
      <c r="B43" s="38" t="s">
        <v>162</v>
      </c>
      <c r="C43" s="43">
        <v>15</v>
      </c>
      <c r="D43" s="11"/>
      <c r="E43" s="11"/>
    </row>
    <row r="44" spans="1:5" s="31" customFormat="1" ht="45" hidden="1" x14ac:dyDescent="0.3">
      <c r="A44" s="16" t="s">
        <v>163</v>
      </c>
      <c r="B44" s="38" t="s">
        <v>164</v>
      </c>
      <c r="C44" s="43">
        <v>15</v>
      </c>
      <c r="D44" s="11"/>
      <c r="E44" s="11"/>
    </row>
    <row r="45" spans="1:5" s="31" customFormat="1" ht="30" hidden="1" x14ac:dyDescent="0.3">
      <c r="A45" s="16" t="s">
        <v>165</v>
      </c>
      <c r="B45" s="36" t="s">
        <v>166</v>
      </c>
      <c r="C45" s="43">
        <v>15</v>
      </c>
      <c r="D45" s="11"/>
      <c r="E45" s="11"/>
    </row>
    <row r="46" spans="1:5" s="31" customFormat="1" ht="45" hidden="1" x14ac:dyDescent="0.3">
      <c r="A46" s="16" t="s">
        <v>167</v>
      </c>
      <c r="B46" s="36" t="s">
        <v>168</v>
      </c>
      <c r="C46" s="43">
        <v>15</v>
      </c>
      <c r="D46" s="11"/>
      <c r="E46" s="11"/>
    </row>
    <row r="47" spans="1:5" s="31" customFormat="1" ht="46.2" hidden="1" x14ac:dyDescent="0.3">
      <c r="A47" s="16" t="s">
        <v>169</v>
      </c>
      <c r="B47" s="36" t="s">
        <v>185</v>
      </c>
      <c r="C47" s="43">
        <v>10</v>
      </c>
      <c r="D47" s="11"/>
      <c r="E47" s="11"/>
    </row>
    <row r="48" spans="1:5" s="31" customFormat="1" ht="195" hidden="1" x14ac:dyDescent="0.3">
      <c r="A48" s="16" t="s">
        <v>170</v>
      </c>
      <c r="B48" s="38" t="s">
        <v>186</v>
      </c>
      <c r="C48" s="43">
        <v>15</v>
      </c>
      <c r="D48" s="11"/>
      <c r="E48" s="11"/>
    </row>
    <row r="49" spans="1:5" s="31" customFormat="1" ht="45.6" x14ac:dyDescent="0.3">
      <c r="A49" s="16" t="s">
        <v>108</v>
      </c>
      <c r="B49" s="38" t="s">
        <v>187</v>
      </c>
      <c r="C49" s="43">
        <v>30</v>
      </c>
      <c r="D49" s="11"/>
      <c r="E49" s="11"/>
    </row>
    <row r="50" spans="1:5" s="31" customFormat="1" ht="60.6" x14ac:dyDescent="0.3">
      <c r="A50" s="16" t="s">
        <v>163</v>
      </c>
      <c r="B50" s="44" t="s">
        <v>188</v>
      </c>
      <c r="C50" s="43">
        <v>15</v>
      </c>
      <c r="D50" s="11"/>
      <c r="E50" s="11"/>
    </row>
    <row r="51" spans="1:5" s="31" customFormat="1" ht="106.5" customHeight="1" x14ac:dyDescent="0.3">
      <c r="A51" s="16" t="s">
        <v>110</v>
      </c>
      <c r="B51" s="44" t="s">
        <v>189</v>
      </c>
      <c r="C51" s="43">
        <v>55</v>
      </c>
      <c r="D51" s="11"/>
      <c r="E51" s="11"/>
    </row>
    <row r="52" spans="1:5" s="31" customFormat="1" ht="15.6" x14ac:dyDescent="0.3">
      <c r="A52" s="13"/>
      <c r="B52" s="35" t="s">
        <v>12</v>
      </c>
      <c r="C52" s="43">
        <f>SUM(C43:C50)-30</f>
        <v>100</v>
      </c>
      <c r="D52" s="11"/>
      <c r="E52" s="11"/>
    </row>
    <row r="53" spans="1:5" s="31" customFormat="1" ht="20.100000000000001" customHeight="1" x14ac:dyDescent="0.3">
      <c r="A53" s="144" t="s">
        <v>173</v>
      </c>
      <c r="B53" s="145"/>
      <c r="C53" s="145"/>
      <c r="D53" s="145"/>
      <c r="E53" s="146"/>
    </row>
    <row r="54" spans="1:5" s="31" customFormat="1" ht="89.25" customHeight="1" x14ac:dyDescent="0.3">
      <c r="A54" s="13" t="s">
        <v>106</v>
      </c>
      <c r="B54" s="44" t="s">
        <v>174</v>
      </c>
      <c r="C54" s="11"/>
      <c r="D54" s="11"/>
      <c r="E54" s="11"/>
    </row>
    <row r="55" spans="1:5" s="31" customFormat="1" ht="125.4" customHeight="1" x14ac:dyDescent="0.3">
      <c r="A55" s="45" t="s">
        <v>175</v>
      </c>
      <c r="B55" s="46" t="s">
        <v>176</v>
      </c>
      <c r="C55" s="47"/>
      <c r="D55" s="47"/>
      <c r="E55" s="47"/>
    </row>
    <row r="56" spans="1:5" s="31" customFormat="1" ht="15" x14ac:dyDescent="0.3">
      <c r="A56" s="13"/>
      <c r="B56" s="38"/>
      <c r="C56" s="11"/>
      <c r="D56" s="11"/>
      <c r="E56" s="11"/>
    </row>
    <row r="57" spans="1:5" s="31" customFormat="1" ht="15.6" x14ac:dyDescent="0.3">
      <c r="A57" s="18">
        <v>5</v>
      </c>
      <c r="B57" s="35" t="s">
        <v>14</v>
      </c>
      <c r="C57" s="11"/>
      <c r="D57" s="11"/>
      <c r="E57" s="11"/>
    </row>
    <row r="58" spans="1:5" s="31" customFormat="1" ht="30" x14ac:dyDescent="0.3">
      <c r="A58" s="16">
        <v>5.0999999999999996</v>
      </c>
      <c r="B58" s="38" t="s">
        <v>15</v>
      </c>
      <c r="C58" s="11"/>
      <c r="D58" s="11"/>
      <c r="E58" s="11"/>
    </row>
    <row r="59" spans="1:5" s="31" customFormat="1" ht="30" x14ac:dyDescent="0.3">
      <c r="A59" s="16">
        <v>5.2</v>
      </c>
      <c r="B59" s="38" t="s">
        <v>79</v>
      </c>
      <c r="C59" s="11"/>
      <c r="D59" s="11"/>
      <c r="E59" s="11"/>
    </row>
    <row r="60" spans="1:5" s="31" customFormat="1" ht="75" x14ac:dyDescent="0.3">
      <c r="A60" s="16">
        <v>5.3</v>
      </c>
      <c r="B60" s="38" t="s">
        <v>177</v>
      </c>
      <c r="C60" s="11"/>
      <c r="D60" s="11"/>
      <c r="E60" s="11"/>
    </row>
    <row r="61" spans="1:5" s="31" customFormat="1" ht="75" x14ac:dyDescent="0.3">
      <c r="A61" s="16">
        <v>5.4</v>
      </c>
      <c r="B61" s="38" t="s">
        <v>178</v>
      </c>
      <c r="C61" s="11"/>
      <c r="D61" s="11"/>
      <c r="E61" s="11"/>
    </row>
    <row r="62" spans="1:5" s="31" customFormat="1" ht="15" x14ac:dyDescent="0.3">
      <c r="A62" s="16"/>
      <c r="B62" s="38"/>
      <c r="C62" s="11"/>
      <c r="D62" s="11"/>
      <c r="E62" s="11"/>
    </row>
    <row r="63" spans="1:5" s="31" customFormat="1" ht="15.6" x14ac:dyDescent="0.3">
      <c r="A63" s="18">
        <v>6</v>
      </c>
      <c r="B63" s="35" t="s">
        <v>179</v>
      </c>
      <c r="C63" s="11"/>
      <c r="D63" s="11"/>
      <c r="E63" s="11"/>
    </row>
    <row r="64" spans="1:5" s="31" customFormat="1" ht="30" x14ac:dyDescent="0.3">
      <c r="A64" s="16">
        <v>6.1</v>
      </c>
      <c r="B64" s="38" t="s">
        <v>135</v>
      </c>
      <c r="C64" s="11"/>
      <c r="D64" s="11"/>
      <c r="E64" s="11"/>
    </row>
    <row r="65" spans="1:5" s="31" customFormat="1" ht="105" x14ac:dyDescent="0.3">
      <c r="A65" s="16">
        <v>6.2</v>
      </c>
      <c r="B65" s="38" t="s">
        <v>136</v>
      </c>
      <c r="C65" s="11"/>
      <c r="D65" s="11"/>
      <c r="E65" s="11"/>
    </row>
    <row r="66" spans="1:5" s="31" customFormat="1" ht="45.6" x14ac:dyDescent="0.3">
      <c r="A66" s="16">
        <v>6.3</v>
      </c>
      <c r="B66" s="38" t="s">
        <v>191</v>
      </c>
      <c r="C66" s="11"/>
      <c r="D66" s="11"/>
      <c r="E66" s="11"/>
    </row>
    <row r="67" spans="1:5" s="31" customFormat="1" ht="15" x14ac:dyDescent="0.3">
      <c r="A67" s="16">
        <v>6.4</v>
      </c>
      <c r="B67" s="38" t="s">
        <v>83</v>
      </c>
      <c r="C67" s="11"/>
      <c r="D67" s="11"/>
      <c r="E67" s="11"/>
    </row>
    <row r="68" spans="1:5" s="31" customFormat="1" ht="18" customHeight="1" x14ac:dyDescent="0.3">
      <c r="A68" s="16">
        <v>6.5</v>
      </c>
      <c r="B68" s="3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1" t="s">
        <v>224</v>
      </c>
      <c r="B7" s="142"/>
      <c r="C7" s="143"/>
      <c r="D7" s="143"/>
      <c r="E7" s="143"/>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15" x14ac:dyDescent="0.3">
      <c r="A11" s="11" t="s">
        <v>53</v>
      </c>
      <c r="B11" s="36" t="s">
        <v>155</v>
      </c>
      <c r="C11" s="11"/>
      <c r="D11" s="11"/>
      <c r="E11" s="11"/>
    </row>
    <row r="12" spans="1:5" s="31" customFormat="1" ht="30" x14ac:dyDescent="0.3">
      <c r="A12" s="10" t="s">
        <v>58</v>
      </c>
      <c r="B12" s="36" t="s">
        <v>66</v>
      </c>
      <c r="C12" s="11"/>
      <c r="D12" s="11"/>
      <c r="E12" s="11"/>
    </row>
    <row r="13" spans="1:5" s="31" customFormat="1" ht="45" x14ac:dyDescent="0.3">
      <c r="A13" s="11" t="s">
        <v>70</v>
      </c>
      <c r="B13" s="36" t="s">
        <v>184</v>
      </c>
      <c r="C13" s="11"/>
      <c r="D13" s="11"/>
      <c r="E13" s="11"/>
    </row>
    <row r="14" spans="1:5" s="31" customFormat="1" ht="15" x14ac:dyDescent="0.3">
      <c r="A14" s="11" t="s">
        <v>73</v>
      </c>
      <c r="B14" s="36" t="s">
        <v>140</v>
      </c>
      <c r="C14" s="11"/>
      <c r="D14" s="11"/>
      <c r="E14" s="11"/>
    </row>
    <row r="15" spans="1:5" s="31" customFormat="1" ht="30" x14ac:dyDescent="0.3">
      <c r="A15" s="11" t="s">
        <v>139</v>
      </c>
      <c r="B15" s="52" t="s">
        <v>225</v>
      </c>
      <c r="C15" s="11"/>
      <c r="D15" s="11"/>
      <c r="E15" s="11"/>
    </row>
    <row r="16" spans="1:5" s="31" customFormat="1" ht="53.4" customHeight="1" x14ac:dyDescent="0.3">
      <c r="A16" s="11" t="s">
        <v>138</v>
      </c>
      <c r="B16" s="38" t="s">
        <v>226</v>
      </c>
      <c r="C16" s="11"/>
      <c r="D16" s="11"/>
      <c r="E16" s="11"/>
    </row>
    <row r="17" spans="1:5" s="31" customFormat="1" ht="60" x14ac:dyDescent="0.3">
      <c r="A17" s="11" t="s">
        <v>149</v>
      </c>
      <c r="B17" s="38" t="s">
        <v>192</v>
      </c>
      <c r="C17" s="11"/>
      <c r="D17" s="11"/>
      <c r="E17" s="11"/>
    </row>
    <row r="18" spans="1:5" s="31" customFormat="1" ht="45" x14ac:dyDescent="0.3">
      <c r="A18" s="11" t="s">
        <v>150</v>
      </c>
      <c r="B18" s="38" t="s">
        <v>193</v>
      </c>
      <c r="C18" s="11"/>
      <c r="D18" s="11"/>
      <c r="E18" s="49"/>
    </row>
    <row r="19" spans="1:5" s="31" customFormat="1" ht="45" x14ac:dyDescent="0.3">
      <c r="A19" s="11" t="s">
        <v>194</v>
      </c>
      <c r="B19" s="38" t="s">
        <v>195</v>
      </c>
      <c r="C19" s="11"/>
      <c r="D19" s="11"/>
      <c r="E19" s="49"/>
    </row>
    <row r="20" spans="1:5" s="31" customFormat="1" ht="30" x14ac:dyDescent="0.3">
      <c r="A20" s="42" t="s">
        <v>196</v>
      </c>
      <c r="B20" s="38" t="s">
        <v>197</v>
      </c>
      <c r="C20" s="11"/>
      <c r="D20" s="11"/>
      <c r="E20" s="49"/>
    </row>
    <row r="21" spans="1:5" s="31" customFormat="1" ht="15" x14ac:dyDescent="0.3">
      <c r="A21" s="10" t="s">
        <v>198</v>
      </c>
      <c r="B21" s="38" t="s">
        <v>148</v>
      </c>
      <c r="C21" s="11"/>
      <c r="D21" s="11"/>
      <c r="E21" s="49"/>
    </row>
    <row r="22" spans="1:5" s="31" customFormat="1" ht="30" x14ac:dyDescent="0.3">
      <c r="A22" s="11" t="s">
        <v>199</v>
      </c>
      <c r="B22" s="38" t="s">
        <v>227</v>
      </c>
      <c r="C22" s="11"/>
      <c r="D22" s="11"/>
      <c r="E22" s="49"/>
    </row>
    <row r="23" spans="1:5" ht="27.6" x14ac:dyDescent="0.25">
      <c r="A23" s="10" t="s">
        <v>200</v>
      </c>
      <c r="B23" s="33" t="s">
        <v>201</v>
      </c>
      <c r="C23" s="11"/>
      <c r="D23" s="11"/>
      <c r="E23" s="50"/>
    </row>
    <row r="24" spans="1:5" s="31" customFormat="1" ht="30" x14ac:dyDescent="0.3">
      <c r="A24" s="10" t="s">
        <v>202</v>
      </c>
      <c r="B24" s="38" t="s">
        <v>228</v>
      </c>
      <c r="C24" s="11"/>
      <c r="D24" s="11"/>
      <c r="E24" s="11"/>
    </row>
    <row r="25" spans="1:5" s="31" customFormat="1" ht="75" x14ac:dyDescent="0.3">
      <c r="A25" s="10" t="s">
        <v>203</v>
      </c>
      <c r="B25" s="38" t="s">
        <v>177</v>
      </c>
      <c r="C25" s="11"/>
      <c r="D25" s="11"/>
      <c r="E25" s="11"/>
    </row>
    <row r="26" spans="1:5" s="31" customFormat="1" ht="30" x14ac:dyDescent="0.3">
      <c r="A26" s="10" t="s">
        <v>204</v>
      </c>
      <c r="B26" s="36" t="s">
        <v>151</v>
      </c>
      <c r="C26" s="11"/>
      <c r="D26" s="11"/>
      <c r="E26" s="11"/>
    </row>
    <row r="27" spans="1:5" s="31" customFormat="1" ht="15" x14ac:dyDescent="0.3">
      <c r="A27" s="11"/>
      <c r="B27" s="36"/>
      <c r="C27" s="11"/>
      <c r="D27" s="11"/>
      <c r="E27" s="11"/>
    </row>
    <row r="28" spans="1:5" s="31" customFormat="1" ht="15.6" x14ac:dyDescent="0.3">
      <c r="A28" s="9">
        <v>2</v>
      </c>
      <c r="B28" s="35" t="s">
        <v>9</v>
      </c>
      <c r="C28" s="11"/>
      <c r="D28" s="11"/>
      <c r="E28" s="11"/>
    </row>
    <row r="29" spans="1:5" s="31" customFormat="1" ht="15" x14ac:dyDescent="0.3">
      <c r="A29" s="16"/>
      <c r="B29" s="38" t="s">
        <v>10</v>
      </c>
      <c r="C29" s="11"/>
      <c r="D29" s="11"/>
      <c r="E29" s="11"/>
    </row>
    <row r="30" spans="1:5" s="31" customFormat="1" ht="75.599999999999994" x14ac:dyDescent="0.3">
      <c r="A30" s="16" t="s">
        <v>60</v>
      </c>
      <c r="B30" s="38" t="s">
        <v>160</v>
      </c>
      <c r="C30" s="11"/>
      <c r="D30" s="11"/>
      <c r="E30" s="11"/>
    </row>
    <row r="31" spans="1:5" s="31" customFormat="1" ht="58.5" customHeight="1" x14ac:dyDescent="0.3">
      <c r="A31" s="13"/>
      <c r="B31" s="35" t="s">
        <v>77</v>
      </c>
      <c r="C31" s="17" t="s">
        <v>11</v>
      </c>
      <c r="D31" s="11"/>
      <c r="E31" s="11"/>
    </row>
    <row r="32" spans="1:5" s="31" customFormat="1" ht="172.2" customHeight="1" x14ac:dyDescent="0.3">
      <c r="A32" s="16" t="s">
        <v>207</v>
      </c>
      <c r="B32" s="38" t="s">
        <v>229</v>
      </c>
      <c r="C32" s="43">
        <v>40</v>
      </c>
      <c r="D32" s="11"/>
      <c r="E32" s="11"/>
    </row>
    <row r="33" spans="1:5" s="31" customFormat="1" ht="286.95" customHeight="1" x14ac:dyDescent="0.3">
      <c r="A33" s="147" t="s">
        <v>208</v>
      </c>
      <c r="B33" s="53" t="s">
        <v>230</v>
      </c>
      <c r="C33" s="149">
        <v>60</v>
      </c>
      <c r="D33" s="151"/>
      <c r="E33" s="151"/>
    </row>
    <row r="34" spans="1:5" s="31" customFormat="1" ht="363.6" customHeight="1" x14ac:dyDescent="0.3">
      <c r="A34" s="148"/>
      <c r="B34" s="54" t="s">
        <v>231</v>
      </c>
      <c r="C34" s="150"/>
      <c r="D34" s="152"/>
      <c r="E34" s="152"/>
    </row>
    <row r="35" spans="1:5" s="31" customFormat="1" ht="15.6" x14ac:dyDescent="0.3">
      <c r="A35" s="13"/>
      <c r="B35" s="35" t="s">
        <v>12</v>
      </c>
      <c r="C35" s="43">
        <f>SUM(C32:C34)</f>
        <v>100</v>
      </c>
      <c r="D35" s="11"/>
      <c r="E35" s="11"/>
    </row>
    <row r="36" spans="1:5" s="31" customFormat="1" ht="20.100000000000001" customHeight="1" x14ac:dyDescent="0.3">
      <c r="A36" s="144" t="s">
        <v>173</v>
      </c>
      <c r="B36" s="145"/>
      <c r="C36" s="145"/>
      <c r="D36" s="145"/>
      <c r="E36" s="146"/>
    </row>
    <row r="37" spans="1:5" s="31" customFormat="1" ht="89.25" customHeight="1" x14ac:dyDescent="0.3">
      <c r="A37" s="13" t="s">
        <v>61</v>
      </c>
      <c r="B37" s="44" t="s">
        <v>174</v>
      </c>
      <c r="C37" s="11"/>
      <c r="D37" s="11"/>
      <c r="E37" s="11"/>
    </row>
    <row r="38" spans="1:5" s="31" customFormat="1" ht="146.4" customHeight="1" x14ac:dyDescent="0.3">
      <c r="A38" s="45" t="s">
        <v>209</v>
      </c>
      <c r="B38" s="46" t="s">
        <v>232</v>
      </c>
      <c r="C38" s="47"/>
      <c r="D38" s="47"/>
      <c r="E38" s="47"/>
    </row>
    <row r="39" spans="1:5" s="31" customFormat="1" ht="15" x14ac:dyDescent="0.3">
      <c r="A39" s="13"/>
      <c r="B39" s="38"/>
      <c r="C39" s="11"/>
      <c r="D39" s="11"/>
      <c r="E39" s="11"/>
    </row>
    <row r="40" spans="1:5" s="31" customFormat="1" ht="15.6" x14ac:dyDescent="0.3">
      <c r="A40" s="18">
        <v>3</v>
      </c>
      <c r="B40" s="35" t="s">
        <v>14</v>
      </c>
      <c r="C40" s="11"/>
      <c r="D40" s="11"/>
      <c r="E40" s="11"/>
    </row>
    <row r="41" spans="1:5" s="31" customFormat="1" ht="30" x14ac:dyDescent="0.3">
      <c r="A41" s="16">
        <v>3.1</v>
      </c>
      <c r="B41" s="38" t="s">
        <v>15</v>
      </c>
      <c r="C41" s="11"/>
      <c r="D41" s="11"/>
      <c r="E41" s="11"/>
    </row>
    <row r="42" spans="1:5" s="31" customFormat="1" ht="15" x14ac:dyDescent="0.3">
      <c r="A42" s="16"/>
      <c r="B42" s="38"/>
      <c r="C42" s="11"/>
      <c r="D42" s="11"/>
      <c r="E42" s="11"/>
    </row>
    <row r="43" spans="1:5" s="31" customFormat="1" ht="15.6" x14ac:dyDescent="0.3">
      <c r="A43" s="18">
        <v>4</v>
      </c>
      <c r="B43" s="35" t="s">
        <v>233</v>
      </c>
      <c r="C43" s="11"/>
      <c r="D43" s="11"/>
      <c r="E43" s="11"/>
    </row>
    <row r="44" spans="1:5" s="31" customFormat="1" ht="15" x14ac:dyDescent="0.3">
      <c r="A44" s="11" t="s">
        <v>107</v>
      </c>
      <c r="B44" s="38" t="s">
        <v>88</v>
      </c>
      <c r="C44" s="11"/>
      <c r="D44" s="11"/>
      <c r="E44" s="11"/>
    </row>
    <row r="45" spans="1:5" s="31" customFormat="1" ht="15" x14ac:dyDescent="0.3">
      <c r="A45" s="11" t="s">
        <v>106</v>
      </c>
      <c r="B45" s="38" t="s">
        <v>98</v>
      </c>
      <c r="C45" s="11"/>
      <c r="D45" s="11"/>
      <c r="E45" s="11"/>
    </row>
    <row r="46" spans="1:5" s="31" customFormat="1" ht="15" x14ac:dyDescent="0.3">
      <c r="A46" s="11" t="s">
        <v>210</v>
      </c>
      <c r="B46" s="38" t="s">
        <v>97</v>
      </c>
      <c r="C46" s="11"/>
      <c r="D46" s="11"/>
      <c r="E46" s="11"/>
    </row>
    <row r="47" spans="1:5" s="31" customFormat="1" ht="15" x14ac:dyDescent="0.3">
      <c r="A47" s="11" t="s">
        <v>211</v>
      </c>
      <c r="B47" s="38" t="s">
        <v>96</v>
      </c>
      <c r="C47" s="11"/>
      <c r="D47" s="11"/>
      <c r="E47" s="11"/>
    </row>
    <row r="48" spans="1:5" s="31" customFormat="1" ht="15" x14ac:dyDescent="0.3">
      <c r="A48" s="11" t="s">
        <v>212</v>
      </c>
      <c r="B48" s="38" t="s">
        <v>156</v>
      </c>
      <c r="C48" s="11"/>
      <c r="D48" s="11"/>
      <c r="E48" s="11"/>
    </row>
    <row r="49" spans="1:5" s="31" customFormat="1" ht="15" x14ac:dyDescent="0.3">
      <c r="A49" s="11" t="s">
        <v>223</v>
      </c>
      <c r="B49" s="38" t="s">
        <v>157</v>
      </c>
      <c r="C49" s="11"/>
      <c r="D49" s="11"/>
      <c r="E49" s="11"/>
    </row>
    <row r="50" spans="1:5" s="31" customFormat="1" ht="15" x14ac:dyDescent="0.3">
      <c r="A50" s="10" t="s">
        <v>213</v>
      </c>
      <c r="B50" s="38" t="s">
        <v>95</v>
      </c>
      <c r="C50" s="11"/>
      <c r="D50" s="11"/>
      <c r="E50" s="11"/>
    </row>
    <row r="51" spans="1:5" s="31" customFormat="1" ht="15" x14ac:dyDescent="0.3">
      <c r="A51" s="11" t="s">
        <v>214</v>
      </c>
      <c r="B51" s="38" t="s">
        <v>101</v>
      </c>
      <c r="C51" s="11"/>
      <c r="D51" s="11"/>
      <c r="E51" s="11"/>
    </row>
    <row r="52" spans="1:5" s="31" customFormat="1" ht="15" x14ac:dyDescent="0.3">
      <c r="A52" s="11" t="s">
        <v>215</v>
      </c>
      <c r="B52" s="36" t="s">
        <v>159</v>
      </c>
      <c r="C52" s="11"/>
      <c r="D52" s="11"/>
      <c r="E52" s="11"/>
    </row>
    <row r="53" spans="1:5" s="31" customFormat="1" ht="30" x14ac:dyDescent="0.3">
      <c r="A53" s="16" t="s">
        <v>216</v>
      </c>
      <c r="B53" s="38" t="s">
        <v>135</v>
      </c>
      <c r="C53" s="11"/>
      <c r="D53" s="11"/>
      <c r="E53" s="11"/>
    </row>
    <row r="54" spans="1:5" s="31" customFormat="1" ht="105" x14ac:dyDescent="0.3">
      <c r="A54" s="16" t="s">
        <v>217</v>
      </c>
      <c r="B54" s="38" t="s">
        <v>136</v>
      </c>
      <c r="C54" s="11"/>
      <c r="D54" s="11"/>
      <c r="E54" s="11"/>
    </row>
    <row r="55" spans="1:5" s="31" customFormat="1" ht="45.6" x14ac:dyDescent="0.3">
      <c r="A55" s="16" t="s">
        <v>218</v>
      </c>
      <c r="B55" s="38" t="s">
        <v>234</v>
      </c>
      <c r="C55" s="11"/>
      <c r="D55" s="11"/>
      <c r="E55" s="11"/>
    </row>
    <row r="56" spans="1:5" s="31" customFormat="1" ht="15" x14ac:dyDescent="0.3">
      <c r="A56" s="16" t="s">
        <v>219</v>
      </c>
      <c r="B56" s="38" t="s">
        <v>235</v>
      </c>
      <c r="C56" s="11"/>
      <c r="D56" s="11"/>
      <c r="E56" s="11"/>
    </row>
    <row r="57" spans="1:5" s="31" customFormat="1" ht="15" x14ac:dyDescent="0.3">
      <c r="A57" s="16" t="s">
        <v>220</v>
      </c>
      <c r="B57" s="38" t="s">
        <v>205</v>
      </c>
      <c r="C57" s="11"/>
      <c r="D57" s="11"/>
      <c r="E57" s="11"/>
    </row>
    <row r="58" spans="1:5" s="31" customFormat="1" ht="30" x14ac:dyDescent="0.3">
      <c r="A58" s="16" t="s">
        <v>221</v>
      </c>
      <c r="B58" s="38" t="s">
        <v>236</v>
      </c>
      <c r="C58" s="11"/>
      <c r="D58" s="11"/>
      <c r="E58" s="11"/>
    </row>
    <row r="59" spans="1:5" s="31" customFormat="1" ht="18" customHeight="1" x14ac:dyDescent="0.3">
      <c r="A59" s="16" t="s">
        <v>222</v>
      </c>
      <c r="B59" s="38"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2"/>
  <sheetViews>
    <sheetView tabSelected="1" view="pageBreakPreview" topLeftCell="A37" zoomScale="80" zoomScaleNormal="100" zoomScaleSheetLayoutView="80" workbookViewId="0">
      <selection activeCell="B40" sqref="B40"/>
    </sheetView>
  </sheetViews>
  <sheetFormatPr defaultColWidth="9.109375" defaultRowHeight="13.8" x14ac:dyDescent="0.25"/>
  <cols>
    <col min="1" max="1" width="8" style="30" customWidth="1"/>
    <col min="2" max="2" width="93.6640625" style="55" customWidth="1"/>
    <col min="3" max="3" width="5.88671875" style="29" customWidth="1"/>
    <col min="4" max="4" width="5.109375" style="29" customWidth="1"/>
    <col min="5" max="5" width="11.5546875" style="29" customWidth="1"/>
    <col min="6" max="16384" width="9.109375" style="29"/>
  </cols>
  <sheetData>
    <row r="2" spans="1:5" ht="15" customHeight="1" x14ac:dyDescent="0.25">
      <c r="A2" s="29"/>
    </row>
    <row r="3" spans="1:5" x14ac:dyDescent="0.25">
      <c r="A3" s="29"/>
    </row>
    <row r="5" spans="1:5" x14ac:dyDescent="0.25">
      <c r="B5" s="56"/>
    </row>
    <row r="7" spans="1:5" ht="43.95" customHeight="1" x14ac:dyDescent="0.25">
      <c r="A7" s="158" t="s">
        <v>326</v>
      </c>
      <c r="B7" s="159"/>
      <c r="C7" s="159"/>
      <c r="D7" s="159"/>
      <c r="E7" s="159"/>
    </row>
    <row r="8" spans="1:5" x14ac:dyDescent="0.25">
      <c r="A8" s="31"/>
      <c r="C8" s="39"/>
      <c r="D8" s="39"/>
      <c r="E8" s="39"/>
    </row>
    <row r="9" spans="1:5" s="31" customFormat="1" x14ac:dyDescent="0.3">
      <c r="A9" s="57" t="s">
        <v>59</v>
      </c>
      <c r="B9" s="88" t="s">
        <v>270</v>
      </c>
      <c r="C9" s="57" t="s">
        <v>3</v>
      </c>
      <c r="D9" s="57" t="s">
        <v>4</v>
      </c>
      <c r="E9" s="57" t="s">
        <v>5</v>
      </c>
    </row>
    <row r="10" spans="1:5" s="31" customFormat="1" x14ac:dyDescent="0.3">
      <c r="A10" s="59">
        <v>1</v>
      </c>
      <c r="B10" s="89" t="s">
        <v>271</v>
      </c>
      <c r="C10" s="61"/>
      <c r="D10" s="61"/>
      <c r="E10" s="61"/>
    </row>
    <row r="11" spans="1:5" s="31" customFormat="1" x14ac:dyDescent="0.3">
      <c r="A11" s="61" t="s">
        <v>53</v>
      </c>
      <c r="B11" s="62" t="s">
        <v>272</v>
      </c>
      <c r="C11" s="61"/>
      <c r="D11" s="61"/>
      <c r="E11" s="61"/>
    </row>
    <row r="12" spans="1:5" s="82" customFormat="1" ht="16.8" customHeight="1" x14ac:dyDescent="0.3">
      <c r="A12" s="70" t="s">
        <v>58</v>
      </c>
      <c r="B12" s="62" t="s">
        <v>252</v>
      </c>
      <c r="C12" s="61"/>
      <c r="D12" s="81"/>
      <c r="E12" s="81"/>
    </row>
    <row r="13" spans="1:5" s="31" customFormat="1" ht="27.6" x14ac:dyDescent="0.3">
      <c r="A13" s="61" t="s">
        <v>70</v>
      </c>
      <c r="B13" s="62" t="s">
        <v>296</v>
      </c>
      <c r="C13" s="61"/>
      <c r="D13" s="61"/>
      <c r="E13" s="61"/>
    </row>
    <row r="14" spans="1:5" s="31" customFormat="1" ht="41.4" x14ac:dyDescent="0.3">
      <c r="A14" s="61" t="s">
        <v>73</v>
      </c>
      <c r="B14" s="62" t="s">
        <v>254</v>
      </c>
      <c r="C14" s="61"/>
      <c r="D14" s="61"/>
      <c r="E14" s="61"/>
    </row>
    <row r="15" spans="1:5" s="31" customFormat="1" ht="64.2" customHeight="1" x14ac:dyDescent="0.3">
      <c r="A15" s="61" t="s">
        <v>139</v>
      </c>
      <c r="B15" s="64" t="s">
        <v>298</v>
      </c>
      <c r="C15" s="61"/>
      <c r="D15" s="61"/>
      <c r="E15" s="61"/>
    </row>
    <row r="16" spans="1:5" s="31" customFormat="1" ht="16.8" customHeight="1" x14ac:dyDescent="0.3">
      <c r="A16" s="61" t="s">
        <v>138</v>
      </c>
      <c r="B16" s="62" t="s">
        <v>316</v>
      </c>
      <c r="C16" s="61"/>
      <c r="D16" s="61"/>
      <c r="E16" s="65"/>
    </row>
    <row r="17" spans="1:5" s="31" customFormat="1" ht="27.6" x14ac:dyDescent="0.3">
      <c r="A17" s="61" t="s">
        <v>149</v>
      </c>
      <c r="B17" s="62" t="s">
        <v>273</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301</v>
      </c>
      <c r="C20" s="61"/>
      <c r="D20" s="61"/>
      <c r="E20" s="65"/>
    </row>
    <row r="21" spans="1:5" s="31" customFormat="1" ht="27.6" x14ac:dyDescent="0.3">
      <c r="A21" s="63" t="s">
        <v>198</v>
      </c>
      <c r="B21" s="62" t="s">
        <v>151</v>
      </c>
      <c r="C21" s="61"/>
      <c r="D21" s="61"/>
      <c r="E21" s="65"/>
    </row>
    <row r="22" spans="1:5" s="31" customFormat="1" ht="27.6" x14ac:dyDescent="0.3">
      <c r="A22" s="63" t="s">
        <v>199</v>
      </c>
      <c r="B22" s="103" t="s">
        <v>297</v>
      </c>
      <c r="C22" s="61"/>
      <c r="D22" s="61"/>
      <c r="E22" s="65"/>
    </row>
    <row r="23" spans="1:5" s="31" customFormat="1" ht="27.6" x14ac:dyDescent="0.3">
      <c r="A23" s="63" t="s">
        <v>200</v>
      </c>
      <c r="B23" s="111" t="s">
        <v>314</v>
      </c>
      <c r="C23" s="61"/>
      <c r="D23" s="61"/>
      <c r="E23" s="65"/>
    </row>
    <row r="24" spans="1:5" s="31" customFormat="1" ht="55.2" x14ac:dyDescent="0.3">
      <c r="A24" s="61" t="s">
        <v>202</v>
      </c>
      <c r="B24" s="90" t="s">
        <v>315</v>
      </c>
      <c r="C24" s="61"/>
      <c r="D24" s="61"/>
      <c r="E24" s="61"/>
    </row>
    <row r="25" spans="1:5" s="31" customFormat="1" x14ac:dyDescent="0.3">
      <c r="A25" s="59">
        <v>2</v>
      </c>
      <c r="B25" s="89" t="s">
        <v>274</v>
      </c>
      <c r="C25" s="61"/>
      <c r="D25" s="61"/>
      <c r="E25" s="61"/>
    </row>
    <row r="26" spans="1:5" s="31" customFormat="1" x14ac:dyDescent="0.3">
      <c r="A26" s="67"/>
      <c r="B26" s="62" t="s">
        <v>295</v>
      </c>
      <c r="C26" s="61"/>
      <c r="D26" s="61"/>
      <c r="E26" s="61"/>
    </row>
    <row r="27" spans="1:5" s="31" customFormat="1" x14ac:dyDescent="0.3">
      <c r="A27" s="67" t="s">
        <v>60</v>
      </c>
      <c r="B27" s="91" t="s">
        <v>294</v>
      </c>
      <c r="C27" s="61"/>
      <c r="D27" s="61"/>
      <c r="E27" s="61"/>
    </row>
    <row r="28" spans="1:5" s="31" customFormat="1" ht="207" x14ac:dyDescent="0.3">
      <c r="A28" s="67" t="s">
        <v>207</v>
      </c>
      <c r="B28" s="51" t="s">
        <v>302</v>
      </c>
      <c r="C28" s="61"/>
      <c r="D28" s="61"/>
      <c r="E28" s="61"/>
    </row>
    <row r="29" spans="1:5" s="31" customFormat="1" ht="25.2" customHeight="1" x14ac:dyDescent="0.3">
      <c r="A29" s="67" t="s">
        <v>61</v>
      </c>
      <c r="B29" s="91" t="s">
        <v>293</v>
      </c>
      <c r="C29" s="61"/>
      <c r="D29" s="61"/>
      <c r="E29" s="61"/>
    </row>
    <row r="30" spans="1:5" s="31" customFormat="1" ht="45.6" customHeight="1" x14ac:dyDescent="0.3">
      <c r="A30" s="160" t="s">
        <v>209</v>
      </c>
      <c r="B30" s="48" t="s">
        <v>317</v>
      </c>
      <c r="C30" s="61"/>
      <c r="D30" s="61"/>
      <c r="E30" s="61"/>
    </row>
    <row r="31" spans="1:5" s="31" customFormat="1" ht="83.4" customHeight="1" x14ac:dyDescent="0.3">
      <c r="A31" s="161"/>
      <c r="B31" s="48" t="s">
        <v>318</v>
      </c>
      <c r="C31" s="61"/>
      <c r="D31" s="61"/>
      <c r="E31" s="61"/>
    </row>
    <row r="32" spans="1:5" s="31" customFormat="1" ht="37.200000000000003" customHeight="1" x14ac:dyDescent="0.3">
      <c r="A32" s="162"/>
      <c r="B32" s="102" t="s">
        <v>292</v>
      </c>
      <c r="C32" s="61"/>
      <c r="D32" s="61"/>
      <c r="E32" s="61"/>
    </row>
    <row r="33" spans="1:5" s="31" customFormat="1" ht="75.599999999999994" customHeight="1" x14ac:dyDescent="0.3">
      <c r="A33" s="160" t="s">
        <v>62</v>
      </c>
      <c r="B33" s="51" t="s">
        <v>291</v>
      </c>
      <c r="C33" s="61" t="s">
        <v>3</v>
      </c>
      <c r="D33" s="61"/>
      <c r="E33" s="61"/>
    </row>
    <row r="34" spans="1:5" s="31" customFormat="1" ht="28.8" x14ac:dyDescent="0.3">
      <c r="A34" s="162"/>
      <c r="B34" s="71" t="s">
        <v>290</v>
      </c>
      <c r="C34" s="72" t="s">
        <v>289</v>
      </c>
      <c r="D34" s="61"/>
      <c r="E34" s="61"/>
    </row>
    <row r="35" spans="1:5" s="31" customFormat="1" ht="18.600000000000001" customHeight="1" x14ac:dyDescent="0.3">
      <c r="A35" s="156" t="s">
        <v>288</v>
      </c>
      <c r="B35" s="92" t="s">
        <v>287</v>
      </c>
      <c r="C35" s="73"/>
      <c r="D35" s="61"/>
      <c r="E35" s="61"/>
    </row>
    <row r="36" spans="1:5" s="31" customFormat="1" ht="28.95" customHeight="1" x14ac:dyDescent="0.3">
      <c r="A36" s="163"/>
      <c r="B36" s="106" t="s">
        <v>319</v>
      </c>
      <c r="C36" s="73"/>
      <c r="D36" s="61"/>
      <c r="E36" s="61"/>
    </row>
    <row r="37" spans="1:5" s="31" customFormat="1" ht="234.6" x14ac:dyDescent="0.3">
      <c r="A37" s="163"/>
      <c r="B37" s="101" t="s">
        <v>330</v>
      </c>
      <c r="C37" s="73"/>
      <c r="D37" s="61"/>
      <c r="E37" s="61"/>
    </row>
    <row r="38" spans="1:5" s="31" customFormat="1" ht="18" customHeight="1" x14ac:dyDescent="0.3">
      <c r="A38" s="156" t="s">
        <v>286</v>
      </c>
      <c r="B38" s="107" t="s">
        <v>327</v>
      </c>
      <c r="C38" s="73"/>
      <c r="D38" s="61"/>
      <c r="E38" s="61"/>
    </row>
    <row r="39" spans="1:5" s="31" customFormat="1" ht="223.2" customHeight="1" x14ac:dyDescent="0.3">
      <c r="A39" s="163"/>
      <c r="B39" s="108" t="s">
        <v>337</v>
      </c>
      <c r="C39" s="73"/>
      <c r="D39" s="93"/>
      <c r="E39" s="93"/>
    </row>
    <row r="40" spans="1:5" s="31" customFormat="1" ht="183.6" customHeight="1" x14ac:dyDescent="0.3">
      <c r="A40" s="163"/>
      <c r="B40" s="108" t="s">
        <v>336</v>
      </c>
      <c r="C40" s="73"/>
      <c r="D40" s="93"/>
      <c r="E40" s="93"/>
    </row>
    <row r="41" spans="1:5" s="31" customFormat="1" ht="123" customHeight="1" x14ac:dyDescent="0.3">
      <c r="A41" s="157"/>
      <c r="B41" s="137" t="s">
        <v>320</v>
      </c>
      <c r="C41" s="73"/>
      <c r="D41" s="93"/>
      <c r="E41" s="93"/>
    </row>
    <row r="42" spans="1:5" s="31" customFormat="1" ht="16.95" customHeight="1" x14ac:dyDescent="0.3">
      <c r="A42" s="156" t="s">
        <v>275</v>
      </c>
      <c r="B42" s="75" t="s">
        <v>276</v>
      </c>
      <c r="C42" s="100"/>
      <c r="D42" s="76"/>
      <c r="E42" s="76"/>
    </row>
    <row r="43" spans="1:5" s="31" customFormat="1" x14ac:dyDescent="0.3">
      <c r="A43" s="163"/>
      <c r="B43" s="109" t="s">
        <v>285</v>
      </c>
      <c r="C43" s="73"/>
      <c r="D43" s="76"/>
      <c r="E43" s="76"/>
    </row>
    <row r="44" spans="1:5" s="31" customFormat="1" ht="88.8" customHeight="1" x14ac:dyDescent="0.3">
      <c r="A44" s="163"/>
      <c r="B44" s="75" t="s">
        <v>321</v>
      </c>
      <c r="C44" s="73"/>
      <c r="D44" s="76"/>
      <c r="E44" s="99"/>
    </row>
    <row r="45" spans="1:5" s="31" customFormat="1" x14ac:dyDescent="0.3">
      <c r="A45" s="163"/>
      <c r="B45" s="109" t="s">
        <v>284</v>
      </c>
      <c r="C45" s="73"/>
      <c r="D45" s="76"/>
      <c r="E45" s="76"/>
    </row>
    <row r="46" spans="1:5" s="31" customFormat="1" ht="93.6" customHeight="1" x14ac:dyDescent="0.3">
      <c r="A46" s="163"/>
      <c r="B46" s="75" t="s">
        <v>331</v>
      </c>
      <c r="C46" s="73"/>
      <c r="D46" s="76"/>
      <c r="E46" s="76"/>
    </row>
    <row r="47" spans="1:5" s="31" customFormat="1" ht="110.4" x14ac:dyDescent="0.3">
      <c r="A47" s="74" t="s">
        <v>277</v>
      </c>
      <c r="B47" s="112" t="s">
        <v>332</v>
      </c>
      <c r="C47" s="73"/>
      <c r="D47" s="76"/>
      <c r="E47" s="76"/>
    </row>
    <row r="48" spans="1:5" s="31" customFormat="1" ht="12.75" customHeight="1" x14ac:dyDescent="0.3">
      <c r="A48" s="70"/>
      <c r="B48" s="60" t="s">
        <v>12</v>
      </c>
      <c r="C48" s="73"/>
      <c r="D48" s="61"/>
      <c r="E48" s="61"/>
    </row>
    <row r="49" spans="1:5" s="98" customFormat="1" ht="22.8" customHeight="1" x14ac:dyDescent="0.3">
      <c r="A49" s="153" t="s">
        <v>283</v>
      </c>
      <c r="B49" s="154"/>
      <c r="C49" s="154"/>
      <c r="D49" s="154"/>
      <c r="E49" s="155"/>
    </row>
    <row r="50" spans="1:5" s="31" customFormat="1" ht="248.4" x14ac:dyDescent="0.3">
      <c r="A50" s="97" t="s">
        <v>278</v>
      </c>
      <c r="B50" s="96" t="s">
        <v>322</v>
      </c>
      <c r="C50" s="95"/>
      <c r="D50" s="95"/>
      <c r="E50" s="94"/>
    </row>
    <row r="51" spans="1:5" s="31" customFormat="1" ht="41.4" customHeight="1" x14ac:dyDescent="0.3">
      <c r="A51" s="105"/>
      <c r="B51" s="110" t="s">
        <v>299</v>
      </c>
      <c r="C51" s="95"/>
      <c r="D51" s="95"/>
      <c r="E51" s="94"/>
    </row>
    <row r="52" spans="1:5" s="31" customFormat="1" ht="100.5" customHeight="1" x14ac:dyDescent="0.3">
      <c r="A52" s="156" t="s">
        <v>282</v>
      </c>
      <c r="B52" s="104" t="s">
        <v>323</v>
      </c>
      <c r="C52" s="61"/>
      <c r="D52" s="61"/>
      <c r="E52" s="61"/>
    </row>
    <row r="53" spans="1:5" s="31" customFormat="1" ht="180.6" customHeight="1" x14ac:dyDescent="0.3">
      <c r="A53" s="157"/>
      <c r="B53" s="85" t="s">
        <v>300</v>
      </c>
      <c r="C53" s="79"/>
      <c r="D53" s="79"/>
      <c r="E53" s="79"/>
    </row>
    <row r="54" spans="1:5" s="31" customFormat="1" x14ac:dyDescent="0.3">
      <c r="A54" s="80">
        <v>3</v>
      </c>
      <c r="B54" s="60" t="s">
        <v>14</v>
      </c>
      <c r="C54" s="61"/>
      <c r="D54" s="61"/>
      <c r="E54" s="61"/>
    </row>
    <row r="55" spans="1:5" s="31" customFormat="1" ht="27.6" x14ac:dyDescent="0.3">
      <c r="A55" s="67">
        <v>3.1</v>
      </c>
      <c r="B55" s="64" t="s">
        <v>15</v>
      </c>
      <c r="C55" s="61"/>
      <c r="D55" s="61"/>
      <c r="E55" s="61"/>
    </row>
    <row r="56" spans="1:5" s="31" customFormat="1" x14ac:dyDescent="0.3">
      <c r="A56" s="67"/>
      <c r="B56" s="64"/>
      <c r="C56" s="61"/>
      <c r="D56" s="61"/>
      <c r="E56" s="61"/>
    </row>
    <row r="57" spans="1:5" s="31" customFormat="1" x14ac:dyDescent="0.3">
      <c r="A57" s="80">
        <v>4</v>
      </c>
      <c r="B57" s="60" t="s">
        <v>281</v>
      </c>
      <c r="C57" s="61"/>
      <c r="D57" s="61"/>
      <c r="E57" s="61"/>
    </row>
    <row r="58" spans="1:5" s="31" customFormat="1" x14ac:dyDescent="0.3">
      <c r="A58" s="61" t="s">
        <v>107</v>
      </c>
      <c r="B58" s="64" t="s">
        <v>88</v>
      </c>
      <c r="C58" s="61"/>
      <c r="D58" s="61"/>
      <c r="E58" s="61"/>
    </row>
    <row r="59" spans="1:5" s="31" customFormat="1" x14ac:dyDescent="0.3">
      <c r="A59" s="61" t="s">
        <v>106</v>
      </c>
      <c r="B59" s="64" t="s">
        <v>98</v>
      </c>
      <c r="C59" s="61"/>
      <c r="D59" s="61"/>
      <c r="E59" s="61"/>
    </row>
    <row r="60" spans="1:5" s="31" customFormat="1" x14ac:dyDescent="0.3">
      <c r="A60" s="61" t="s">
        <v>210</v>
      </c>
      <c r="B60" s="64" t="s">
        <v>97</v>
      </c>
      <c r="C60" s="61"/>
      <c r="D60" s="61"/>
      <c r="E60" s="61"/>
    </row>
    <row r="61" spans="1:5" s="31" customFormat="1" x14ac:dyDescent="0.3">
      <c r="A61" s="61" t="s">
        <v>211</v>
      </c>
      <c r="B61" s="64" t="s">
        <v>96</v>
      </c>
      <c r="C61" s="61"/>
      <c r="D61" s="61"/>
      <c r="E61" s="61"/>
    </row>
    <row r="62" spans="1:5" s="31" customFormat="1" x14ac:dyDescent="0.3">
      <c r="A62" s="61" t="s">
        <v>212</v>
      </c>
      <c r="B62" s="64" t="s">
        <v>156</v>
      </c>
      <c r="C62" s="61"/>
      <c r="D62" s="61"/>
      <c r="E62" s="61"/>
    </row>
    <row r="63" spans="1:5" s="31" customFormat="1" x14ac:dyDescent="0.3">
      <c r="A63" s="61" t="s">
        <v>223</v>
      </c>
      <c r="B63" s="64" t="s">
        <v>157</v>
      </c>
      <c r="C63" s="61"/>
      <c r="D63" s="61"/>
      <c r="E63" s="61"/>
    </row>
    <row r="64" spans="1:5" s="31" customFormat="1" x14ac:dyDescent="0.3">
      <c r="A64" s="63" t="s">
        <v>213</v>
      </c>
      <c r="B64" s="64" t="s">
        <v>95</v>
      </c>
      <c r="C64" s="61"/>
      <c r="D64" s="61"/>
      <c r="E64" s="61"/>
    </row>
    <row r="65" spans="1:5" s="31" customFormat="1" x14ac:dyDescent="0.3">
      <c r="A65" s="61" t="s">
        <v>214</v>
      </c>
      <c r="B65" s="64" t="s">
        <v>101</v>
      </c>
      <c r="C65" s="61"/>
      <c r="D65" s="61"/>
      <c r="E65" s="61"/>
    </row>
    <row r="66" spans="1:5" s="31" customFormat="1" x14ac:dyDescent="0.3">
      <c r="A66" s="61" t="s">
        <v>215</v>
      </c>
      <c r="B66" s="62" t="s">
        <v>279</v>
      </c>
      <c r="C66" s="61"/>
      <c r="D66" s="61"/>
      <c r="E66" s="61"/>
    </row>
    <row r="67" spans="1:5" s="31" customFormat="1" ht="27.6" x14ac:dyDescent="0.3">
      <c r="A67" s="67" t="s">
        <v>216</v>
      </c>
      <c r="B67" s="64" t="s">
        <v>135</v>
      </c>
      <c r="C67" s="61"/>
      <c r="D67" s="61"/>
      <c r="E67" s="61"/>
    </row>
    <row r="68" spans="1:5" s="31" customFormat="1" ht="41.4" x14ac:dyDescent="0.3">
      <c r="A68" s="67" t="s">
        <v>217</v>
      </c>
      <c r="B68" s="64" t="s">
        <v>280</v>
      </c>
      <c r="C68" s="61"/>
      <c r="D68" s="61"/>
      <c r="E68" s="61"/>
    </row>
    <row r="69" spans="1:5" s="31" customFormat="1" x14ac:dyDescent="0.3">
      <c r="A69" s="67" t="s">
        <v>218</v>
      </c>
      <c r="B69" s="64" t="s">
        <v>235</v>
      </c>
      <c r="C69" s="61"/>
      <c r="D69" s="61"/>
      <c r="E69" s="61"/>
    </row>
    <row r="70" spans="1:5" s="31" customFormat="1" x14ac:dyDescent="0.3">
      <c r="A70" s="67" t="s">
        <v>219</v>
      </c>
      <c r="B70" s="64" t="s">
        <v>205</v>
      </c>
      <c r="C70" s="61"/>
      <c r="D70" s="61"/>
      <c r="E70" s="61"/>
    </row>
    <row r="71" spans="1:5" s="31" customFormat="1" x14ac:dyDescent="0.3">
      <c r="A71" s="67" t="s">
        <v>220</v>
      </c>
      <c r="B71" s="64" t="s">
        <v>236</v>
      </c>
      <c r="C71" s="61"/>
      <c r="D71" s="61"/>
      <c r="E71" s="61"/>
    </row>
    <row r="72" spans="1:5" s="31" customFormat="1" ht="18" customHeight="1" x14ac:dyDescent="0.3">
      <c r="A72" s="67" t="s">
        <v>221</v>
      </c>
      <c r="B72" s="64" t="s">
        <v>206</v>
      </c>
      <c r="C72" s="61"/>
      <c r="D72" s="61"/>
      <c r="E72" s="61"/>
    </row>
  </sheetData>
  <mergeCells count="8">
    <mergeCell ref="A49:E49"/>
    <mergeCell ref="A52:A53"/>
    <mergeCell ref="A7:E7"/>
    <mergeCell ref="A30:A32"/>
    <mergeCell ref="A33:A34"/>
    <mergeCell ref="A35:A37"/>
    <mergeCell ref="A38:A41"/>
    <mergeCell ref="A42:A46"/>
  </mergeCells>
  <printOptions horizontalCentered="1"/>
  <pageMargins left="0.7" right="0.7" top="0.75" bottom="0.75" header="0.3" footer="0.3"/>
  <pageSetup paperSize="9" scale="49" fitToHeight="3" orientation="portrait" r:id="rId1"/>
  <headerFooter>
    <oddFooter>&amp;C&amp;"-,Bold"&amp;14&amp;P/&amp;N</oddFooter>
  </headerFooter>
  <rowBreaks count="3" manualBreakCount="3">
    <brk id="24" max="4" man="1"/>
    <brk id="48" max="4" man="1"/>
    <brk id="50"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0" bestFit="1" customWidth="1"/>
    <col min="2" max="2" width="91.5546875" style="55"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56"/>
    </row>
    <row r="7" spans="1:5" ht="33.6" customHeight="1" x14ac:dyDescent="0.25">
      <c r="A7" s="164" t="s">
        <v>267</v>
      </c>
      <c r="B7" s="165"/>
      <c r="C7" s="165"/>
      <c r="D7" s="165"/>
      <c r="E7" s="165"/>
    </row>
    <row r="8" spans="1:5" x14ac:dyDescent="0.25">
      <c r="A8" s="31"/>
      <c r="C8" s="39"/>
      <c r="D8" s="39"/>
      <c r="E8" s="39"/>
    </row>
    <row r="9" spans="1:5" s="31" customFormat="1" x14ac:dyDescent="0.3">
      <c r="A9" s="57" t="s">
        <v>59</v>
      </c>
      <c r="B9" s="58" t="s">
        <v>57</v>
      </c>
      <c r="C9" s="57" t="s">
        <v>3</v>
      </c>
      <c r="D9" s="57" t="s">
        <v>4</v>
      </c>
      <c r="E9" s="57" t="s">
        <v>5</v>
      </c>
    </row>
    <row r="10" spans="1:5" s="31" customFormat="1" x14ac:dyDescent="0.3">
      <c r="A10" s="59">
        <v>1</v>
      </c>
      <c r="B10" s="60" t="s">
        <v>6</v>
      </c>
      <c r="C10" s="61"/>
      <c r="D10" s="61"/>
      <c r="E10" s="61"/>
    </row>
    <row r="11" spans="1:5" s="31" customFormat="1" ht="41.4" x14ac:dyDescent="0.3">
      <c r="A11" s="61" t="s">
        <v>53</v>
      </c>
      <c r="B11" s="62" t="s">
        <v>238</v>
      </c>
      <c r="C11" s="61"/>
      <c r="D11" s="61"/>
      <c r="E11" s="61"/>
    </row>
    <row r="12" spans="1:5" s="82" customFormat="1" x14ac:dyDescent="0.3">
      <c r="A12" s="70" t="s">
        <v>58</v>
      </c>
      <c r="B12" s="62" t="s">
        <v>252</v>
      </c>
      <c r="C12" s="81"/>
      <c r="D12" s="81"/>
      <c r="E12" s="81"/>
    </row>
    <row r="13" spans="1:5" s="31" customFormat="1" x14ac:dyDescent="0.3">
      <c r="A13" s="61" t="s">
        <v>70</v>
      </c>
      <c r="B13" s="62" t="s">
        <v>253</v>
      </c>
      <c r="C13" s="61"/>
      <c r="D13" s="61"/>
      <c r="E13" s="61"/>
    </row>
    <row r="14" spans="1:5" s="31" customFormat="1" ht="41.4" x14ac:dyDescent="0.3">
      <c r="A14" s="61" t="s">
        <v>73</v>
      </c>
      <c r="B14" s="62" t="s">
        <v>254</v>
      </c>
      <c r="C14" s="61"/>
      <c r="D14" s="61"/>
      <c r="E14" s="61"/>
    </row>
    <row r="15" spans="1:5" s="31" customFormat="1" ht="55.2" customHeight="1" x14ac:dyDescent="0.3">
      <c r="A15" s="61" t="s">
        <v>139</v>
      </c>
      <c r="B15" s="62" t="s">
        <v>255</v>
      </c>
      <c r="C15" s="61"/>
      <c r="D15" s="61"/>
      <c r="E15" s="61"/>
    </row>
    <row r="16" spans="1:5" s="31" customFormat="1" x14ac:dyDescent="0.3">
      <c r="A16" s="61" t="s">
        <v>138</v>
      </c>
      <c r="B16" s="62" t="s">
        <v>256</v>
      </c>
      <c r="C16" s="61"/>
      <c r="D16" s="61"/>
      <c r="E16" s="65"/>
    </row>
    <row r="17" spans="1:5" s="31" customFormat="1" ht="27.6" x14ac:dyDescent="0.3">
      <c r="A17" s="61" t="s">
        <v>149</v>
      </c>
      <c r="B17" s="62" t="s">
        <v>257</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239</v>
      </c>
      <c r="C20" s="61"/>
      <c r="D20" s="61"/>
      <c r="E20" s="65"/>
    </row>
    <row r="21" spans="1:5" s="31" customFormat="1" ht="27.6" x14ac:dyDescent="0.3">
      <c r="A21" s="63" t="s">
        <v>198</v>
      </c>
      <c r="B21" s="62" t="s">
        <v>151</v>
      </c>
      <c r="C21" s="61"/>
      <c r="D21" s="61"/>
      <c r="E21" s="65"/>
    </row>
    <row r="22" spans="1:5" s="31" customFormat="1" x14ac:dyDescent="0.3">
      <c r="A22" s="61"/>
      <c r="B22" s="62"/>
      <c r="C22" s="61"/>
      <c r="D22" s="61"/>
      <c r="E22" s="61"/>
    </row>
    <row r="23" spans="1:5" s="31" customFormat="1" x14ac:dyDescent="0.3">
      <c r="A23" s="59">
        <v>2</v>
      </c>
      <c r="B23" s="60" t="s">
        <v>9</v>
      </c>
      <c r="C23" s="61"/>
      <c r="D23" s="61"/>
      <c r="E23" s="61"/>
    </row>
    <row r="24" spans="1:5" s="31" customFormat="1" ht="14.4" x14ac:dyDescent="0.3">
      <c r="A24" s="67"/>
      <c r="B24" s="68" t="s">
        <v>10</v>
      </c>
      <c r="C24" s="61"/>
      <c r="D24" s="61"/>
      <c r="E24" s="61"/>
    </row>
    <row r="25" spans="1:5" s="31" customFormat="1" x14ac:dyDescent="0.3">
      <c r="A25" s="67" t="s">
        <v>60</v>
      </c>
      <c r="B25" s="69" t="s">
        <v>258</v>
      </c>
      <c r="C25" s="61"/>
      <c r="D25" s="61"/>
      <c r="E25" s="61"/>
    </row>
    <row r="26" spans="1:5" s="31" customFormat="1" x14ac:dyDescent="0.3">
      <c r="A26" s="67" t="s">
        <v>207</v>
      </c>
      <c r="B26" s="64" t="s">
        <v>259</v>
      </c>
      <c r="C26" s="61"/>
      <c r="D26" s="61"/>
      <c r="E26" s="61"/>
    </row>
    <row r="27" spans="1:5" s="31" customFormat="1" ht="42.6" x14ac:dyDescent="0.3">
      <c r="A27" s="67" t="s">
        <v>208</v>
      </c>
      <c r="B27" s="51" t="s">
        <v>260</v>
      </c>
      <c r="C27" s="61"/>
      <c r="D27" s="61"/>
      <c r="E27" s="61"/>
    </row>
    <row r="28" spans="1:5" s="31" customFormat="1" ht="55.2" x14ac:dyDescent="0.3">
      <c r="A28" s="67" t="s">
        <v>241</v>
      </c>
      <c r="B28" s="83" t="s">
        <v>261</v>
      </c>
      <c r="C28" s="61"/>
      <c r="D28" s="61"/>
      <c r="E28" s="61"/>
    </row>
    <row r="29" spans="1:5" s="31" customFormat="1" ht="27.6" x14ac:dyDescent="0.3">
      <c r="A29" s="67" t="s">
        <v>242</v>
      </c>
      <c r="B29" s="51" t="s">
        <v>262</v>
      </c>
      <c r="C29" s="61"/>
      <c r="D29" s="61"/>
      <c r="E29" s="61"/>
    </row>
    <row r="30" spans="1:5" s="31" customFormat="1" ht="27.6" x14ac:dyDescent="0.3">
      <c r="A30" s="67" t="s">
        <v>243</v>
      </c>
      <c r="B30" s="51" t="s">
        <v>263</v>
      </c>
      <c r="C30" s="61"/>
      <c r="D30" s="61"/>
      <c r="E30" s="61"/>
    </row>
    <row r="31" spans="1:5" s="31" customFormat="1" ht="39.6" x14ac:dyDescent="0.3">
      <c r="A31" s="67"/>
      <c r="B31" s="84" t="s">
        <v>265</v>
      </c>
      <c r="C31" s="61"/>
      <c r="D31" s="61"/>
      <c r="E31" s="61"/>
    </row>
    <row r="32" spans="1:5" s="31" customFormat="1" ht="69" x14ac:dyDescent="0.3">
      <c r="A32" s="67" t="s">
        <v>61</v>
      </c>
      <c r="B32" s="64" t="s">
        <v>244</v>
      </c>
      <c r="C32" s="61"/>
      <c r="D32" s="61"/>
      <c r="E32" s="61"/>
    </row>
    <row r="33" spans="1:5" s="31" customFormat="1" ht="58.5" customHeight="1" x14ac:dyDescent="0.3">
      <c r="A33" s="70"/>
      <c r="B33" s="71" t="s">
        <v>245</v>
      </c>
      <c r="C33" s="72" t="s">
        <v>11</v>
      </c>
      <c r="D33" s="61"/>
      <c r="E33" s="61"/>
    </row>
    <row r="34" spans="1:5" s="31" customFormat="1" ht="117.6" customHeight="1" x14ac:dyDescent="0.3">
      <c r="A34" s="67" t="s">
        <v>246</v>
      </c>
      <c r="B34" s="51" t="s">
        <v>268</v>
      </c>
      <c r="C34" s="73">
        <v>40</v>
      </c>
      <c r="D34" s="61"/>
      <c r="E34" s="61"/>
    </row>
    <row r="35" spans="1:5" s="31" customFormat="1" ht="234.75" customHeight="1" x14ac:dyDescent="0.3">
      <c r="A35" s="74" t="s">
        <v>247</v>
      </c>
      <c r="B35" s="75" t="s">
        <v>266</v>
      </c>
      <c r="C35" s="73">
        <v>35</v>
      </c>
      <c r="D35" s="76"/>
      <c r="E35" s="76"/>
    </row>
    <row r="36" spans="1:5" s="31" customFormat="1" ht="148.5" customHeight="1" x14ac:dyDescent="0.3">
      <c r="A36" s="74" t="s">
        <v>248</v>
      </c>
      <c r="B36" s="75" t="s">
        <v>269</v>
      </c>
      <c r="C36" s="73">
        <v>25</v>
      </c>
      <c r="D36" s="76"/>
      <c r="E36" s="76"/>
    </row>
    <row r="37" spans="1:5" s="31" customFormat="1" x14ac:dyDescent="0.3">
      <c r="A37" s="70"/>
      <c r="B37" s="60" t="s">
        <v>12</v>
      </c>
      <c r="C37" s="73">
        <f>SUM(C34:C36)</f>
        <v>100</v>
      </c>
      <c r="D37" s="61"/>
      <c r="E37" s="61"/>
    </row>
    <row r="38" spans="1:5" s="31" customFormat="1" ht="20.100000000000001" customHeight="1" x14ac:dyDescent="0.3">
      <c r="A38" s="166" t="s">
        <v>264</v>
      </c>
      <c r="B38" s="145"/>
      <c r="C38" s="145"/>
      <c r="D38" s="145"/>
      <c r="E38" s="146"/>
    </row>
    <row r="39" spans="1:5" s="31" customFormat="1" ht="165" customHeight="1" x14ac:dyDescent="0.3">
      <c r="A39" s="70" t="s">
        <v>61</v>
      </c>
      <c r="B39" s="77" t="s">
        <v>249</v>
      </c>
      <c r="C39" s="61"/>
      <c r="D39" s="61"/>
      <c r="E39" s="61"/>
    </row>
    <row r="40" spans="1:5" s="31" customFormat="1" ht="164.25" customHeight="1" x14ac:dyDescent="0.3">
      <c r="A40" s="78" t="s">
        <v>209</v>
      </c>
      <c r="B40" s="85" t="s">
        <v>250</v>
      </c>
      <c r="C40" s="79"/>
      <c r="D40" s="79"/>
      <c r="E40" s="79"/>
    </row>
    <row r="41" spans="1:5" s="31" customFormat="1" x14ac:dyDescent="0.3">
      <c r="A41" s="80">
        <v>3</v>
      </c>
      <c r="B41" s="60" t="s">
        <v>14</v>
      </c>
      <c r="C41" s="61"/>
      <c r="D41" s="61"/>
      <c r="E41" s="61"/>
    </row>
    <row r="42" spans="1:5" s="31" customFormat="1" ht="27.6" x14ac:dyDescent="0.3">
      <c r="A42" s="67">
        <v>3.1</v>
      </c>
      <c r="B42" s="64" t="s">
        <v>15</v>
      </c>
      <c r="C42" s="61"/>
      <c r="D42" s="61"/>
      <c r="E42" s="61"/>
    </row>
    <row r="43" spans="1:5" s="31" customFormat="1" x14ac:dyDescent="0.3">
      <c r="A43" s="67"/>
      <c r="B43" s="64"/>
      <c r="C43" s="61"/>
      <c r="D43" s="61"/>
      <c r="E43" s="61"/>
    </row>
    <row r="44" spans="1:5" s="31" customFormat="1" x14ac:dyDescent="0.3">
      <c r="A44" s="80">
        <v>4</v>
      </c>
      <c r="B44" s="60" t="s">
        <v>233</v>
      </c>
      <c r="C44" s="61"/>
      <c r="D44" s="61"/>
      <c r="E44" s="61"/>
    </row>
    <row r="45" spans="1:5" s="31" customFormat="1" x14ac:dyDescent="0.3">
      <c r="A45" s="61" t="s">
        <v>107</v>
      </c>
      <c r="B45" s="64" t="s">
        <v>88</v>
      </c>
      <c r="C45" s="61"/>
      <c r="D45" s="61"/>
      <c r="E45" s="61"/>
    </row>
    <row r="46" spans="1:5" s="31" customFormat="1" x14ac:dyDescent="0.3">
      <c r="A46" s="61" t="s">
        <v>106</v>
      </c>
      <c r="B46" s="64" t="s">
        <v>98</v>
      </c>
      <c r="C46" s="61"/>
      <c r="D46" s="61"/>
      <c r="E46" s="61"/>
    </row>
    <row r="47" spans="1:5" s="31" customFormat="1" x14ac:dyDescent="0.3">
      <c r="A47" s="61" t="s">
        <v>210</v>
      </c>
      <c r="B47" s="64" t="s">
        <v>97</v>
      </c>
      <c r="C47" s="61"/>
      <c r="D47" s="61"/>
      <c r="E47" s="61"/>
    </row>
    <row r="48" spans="1:5" s="31" customFormat="1" x14ac:dyDescent="0.3">
      <c r="A48" s="61" t="s">
        <v>211</v>
      </c>
      <c r="B48" s="64" t="s">
        <v>96</v>
      </c>
      <c r="C48" s="61"/>
      <c r="D48" s="61"/>
      <c r="E48" s="61"/>
    </row>
    <row r="49" spans="1:5" s="31" customFormat="1" x14ac:dyDescent="0.3">
      <c r="A49" s="61" t="s">
        <v>212</v>
      </c>
      <c r="B49" s="64" t="s">
        <v>156</v>
      </c>
      <c r="C49" s="61"/>
      <c r="D49" s="61"/>
      <c r="E49" s="61"/>
    </row>
    <row r="50" spans="1:5" s="31" customFormat="1" x14ac:dyDescent="0.3">
      <c r="A50" s="61" t="s">
        <v>223</v>
      </c>
      <c r="B50" s="64" t="s">
        <v>157</v>
      </c>
      <c r="C50" s="61"/>
      <c r="D50" s="61"/>
      <c r="E50" s="61"/>
    </row>
    <row r="51" spans="1:5" s="31" customFormat="1" x14ac:dyDescent="0.3">
      <c r="A51" s="63" t="s">
        <v>213</v>
      </c>
      <c r="B51" s="64" t="s">
        <v>95</v>
      </c>
      <c r="C51" s="61"/>
      <c r="D51" s="61"/>
      <c r="E51" s="61"/>
    </row>
    <row r="52" spans="1:5" s="31" customFormat="1" x14ac:dyDescent="0.3">
      <c r="A52" s="61" t="s">
        <v>214</v>
      </c>
      <c r="B52" s="64" t="s">
        <v>101</v>
      </c>
      <c r="C52" s="61"/>
      <c r="D52" s="61"/>
      <c r="E52" s="61"/>
    </row>
    <row r="53" spans="1:5" s="31" customFormat="1" x14ac:dyDescent="0.3">
      <c r="A53" s="61" t="s">
        <v>215</v>
      </c>
      <c r="B53" s="62" t="s">
        <v>159</v>
      </c>
      <c r="C53" s="61"/>
      <c r="D53" s="61"/>
      <c r="E53" s="61"/>
    </row>
    <row r="54" spans="1:5" s="31" customFormat="1" ht="27.6" x14ac:dyDescent="0.3">
      <c r="A54" s="67" t="s">
        <v>216</v>
      </c>
      <c r="B54" s="64" t="s">
        <v>135</v>
      </c>
      <c r="C54" s="61"/>
      <c r="D54" s="61"/>
      <c r="E54" s="61"/>
    </row>
    <row r="55" spans="1:5" s="31" customFormat="1" ht="82.8" x14ac:dyDescent="0.3">
      <c r="A55" s="67" t="s">
        <v>217</v>
      </c>
      <c r="B55" s="64" t="s">
        <v>136</v>
      </c>
      <c r="C55" s="61"/>
      <c r="D55" s="61"/>
      <c r="E55" s="61"/>
    </row>
    <row r="56" spans="1:5" s="31" customFormat="1" ht="41.4" x14ac:dyDescent="0.3">
      <c r="A56" s="67" t="s">
        <v>218</v>
      </c>
      <c r="B56" s="64" t="s">
        <v>251</v>
      </c>
      <c r="C56" s="61"/>
      <c r="D56" s="61"/>
      <c r="E56" s="61"/>
    </row>
    <row r="57" spans="1:5" s="31" customFormat="1" x14ac:dyDescent="0.3">
      <c r="A57" s="67" t="s">
        <v>219</v>
      </c>
      <c r="B57" s="64" t="s">
        <v>235</v>
      </c>
      <c r="C57" s="61"/>
      <c r="D57" s="61"/>
      <c r="E57" s="61"/>
    </row>
    <row r="58" spans="1:5" s="31" customFormat="1" x14ac:dyDescent="0.3">
      <c r="A58" s="67" t="s">
        <v>220</v>
      </c>
      <c r="B58" s="64" t="s">
        <v>205</v>
      </c>
      <c r="C58" s="61"/>
      <c r="D58" s="61"/>
      <c r="E58" s="61"/>
    </row>
    <row r="59" spans="1:5" s="31" customFormat="1" x14ac:dyDescent="0.3">
      <c r="A59" s="67" t="s">
        <v>221</v>
      </c>
      <c r="B59" s="64" t="s">
        <v>236</v>
      </c>
      <c r="C59" s="61"/>
      <c r="D59" s="61"/>
      <c r="E59" s="61"/>
    </row>
    <row r="60" spans="1:5" s="31" customFormat="1" ht="18" customHeight="1" x14ac:dyDescent="0.3">
      <c r="A60" s="67" t="s">
        <v>222</v>
      </c>
      <c r="B60" s="64" t="s">
        <v>206</v>
      </c>
      <c r="C60" s="61"/>
      <c r="D60" s="61"/>
      <c r="E60" s="61"/>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view="pageBreakPreview" zoomScaleNormal="100" zoomScaleSheetLayoutView="100" workbookViewId="0">
      <selection activeCell="F10" sqref="F10"/>
    </sheetView>
  </sheetViews>
  <sheetFormatPr defaultRowHeight="14.4" x14ac:dyDescent="0.3"/>
  <cols>
    <col min="1" max="1" width="22.5546875" customWidth="1"/>
    <col min="2" max="2" width="11.109375" customWidth="1"/>
    <col min="3" max="3" width="16.441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67" t="s">
        <v>325</v>
      </c>
      <c r="B7" s="167"/>
      <c r="C7" s="167"/>
      <c r="D7" s="167"/>
      <c r="E7" s="167"/>
      <c r="F7" s="167"/>
    </row>
    <row r="8" spans="1:6" ht="15.6" x14ac:dyDescent="0.3">
      <c r="A8" s="8" t="s">
        <v>45</v>
      </c>
      <c r="B8" s="8" t="s">
        <v>46</v>
      </c>
      <c r="C8" s="5" t="s">
        <v>47</v>
      </c>
      <c r="D8" s="5" t="s">
        <v>48</v>
      </c>
      <c r="E8" s="5" t="s">
        <v>49</v>
      </c>
      <c r="F8" s="5" t="s">
        <v>50</v>
      </c>
    </row>
    <row r="9" spans="1:6" ht="78" x14ac:dyDescent="0.3">
      <c r="A9" s="8" t="s">
        <v>23</v>
      </c>
      <c r="B9" s="8" t="s">
        <v>42</v>
      </c>
      <c r="C9" s="5" t="s">
        <v>44</v>
      </c>
      <c r="D9" s="5" t="s">
        <v>305</v>
      </c>
      <c r="E9" s="5" t="s">
        <v>19</v>
      </c>
      <c r="F9" s="5" t="s">
        <v>51</v>
      </c>
    </row>
    <row r="10" spans="1:6" ht="55.2" x14ac:dyDescent="0.3">
      <c r="A10" s="118" t="s">
        <v>43</v>
      </c>
      <c r="B10" s="120">
        <f>'Workspace Norm'!$G$20</f>
        <v>69.599999999999994</v>
      </c>
      <c r="C10" s="121" t="str">
        <f>'Workspace Norm'!$H$15</f>
        <v>1 toilets  (1 Cubicle, 1 Basin for both Males and Females)</v>
      </c>
      <c r="D10" s="121" t="s">
        <v>334</v>
      </c>
      <c r="E10" s="119">
        <v>3</v>
      </c>
      <c r="F10" s="119" t="s">
        <v>335</v>
      </c>
    </row>
  </sheetData>
  <mergeCells count="1">
    <mergeCell ref="A7:F7"/>
  </mergeCells>
  <pageMargins left="0.7" right="0.7" top="0.75" bottom="0.75" header="0.3" footer="0.3"/>
  <pageSetup paperSize="9" scale="72"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4"/>
  <sheetViews>
    <sheetView view="pageBreakPreview" topLeftCell="A10" zoomScaleNormal="100" zoomScaleSheetLayoutView="100" workbookViewId="0">
      <selection activeCell="G20" sqref="G20"/>
    </sheetView>
  </sheetViews>
  <sheetFormatPr defaultRowHeight="14.4" x14ac:dyDescent="0.3"/>
  <cols>
    <col min="1" max="1" width="32.44140625" customWidth="1"/>
    <col min="2" max="2" width="14.109375" customWidth="1"/>
    <col min="3" max="5" width="11.5546875" customWidth="1"/>
    <col min="6" max="6" width="16.6640625" customWidth="1"/>
    <col min="7" max="7" width="11.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ht="33.75" customHeight="1" x14ac:dyDescent="0.3">
      <c r="A3" s="168" t="s">
        <v>329</v>
      </c>
      <c r="B3" s="169"/>
      <c r="C3" s="169"/>
      <c r="D3" s="169"/>
      <c r="E3" s="169"/>
      <c r="F3" s="169"/>
      <c r="G3" s="169"/>
      <c r="H3" s="169"/>
    </row>
    <row r="4" spans="1:8" ht="78" x14ac:dyDescent="0.3">
      <c r="A4" s="24" t="s">
        <v>21</v>
      </c>
      <c r="B4" s="5" t="s">
        <v>35</v>
      </c>
      <c r="C4" s="5" t="s">
        <v>31</v>
      </c>
      <c r="D4" s="5" t="s">
        <v>125</v>
      </c>
      <c r="E4" s="5" t="s">
        <v>126</v>
      </c>
      <c r="F4" s="5" t="s">
        <v>39</v>
      </c>
      <c r="G4" s="5" t="s">
        <v>32</v>
      </c>
      <c r="H4" s="122" t="s">
        <v>22</v>
      </c>
    </row>
    <row r="5" spans="1:8" ht="15.6" x14ac:dyDescent="0.3">
      <c r="A5" s="170" t="s">
        <v>34</v>
      </c>
      <c r="B5" s="171"/>
      <c r="C5" s="171"/>
      <c r="D5" s="6"/>
      <c r="E5" s="6"/>
      <c r="F5" s="6"/>
      <c r="G5" s="6"/>
      <c r="H5" s="123"/>
    </row>
    <row r="6" spans="1:8" ht="15" x14ac:dyDescent="0.3">
      <c r="A6" s="115" t="s">
        <v>24</v>
      </c>
      <c r="B6" s="26">
        <v>1</v>
      </c>
      <c r="C6" s="26">
        <v>1</v>
      </c>
      <c r="D6" s="26"/>
      <c r="E6" s="26"/>
      <c r="F6" s="116">
        <v>9</v>
      </c>
      <c r="G6" s="32">
        <f t="shared" ref="G6:G8" si="0">B6*F6</f>
        <v>9</v>
      </c>
      <c r="H6" s="124" t="s">
        <v>23</v>
      </c>
    </row>
    <row r="7" spans="1:8" ht="151.80000000000001" x14ac:dyDescent="0.3">
      <c r="A7" s="13" t="s">
        <v>306</v>
      </c>
      <c r="B7" s="26">
        <v>1</v>
      </c>
      <c r="C7" s="26">
        <v>1</v>
      </c>
      <c r="D7" s="26"/>
      <c r="E7" s="26"/>
      <c r="F7" s="116">
        <v>9</v>
      </c>
      <c r="G7" s="32">
        <f>B7*F7</f>
        <v>9</v>
      </c>
      <c r="H7" s="48" t="s">
        <v>237</v>
      </c>
    </row>
    <row r="8" spans="1:8" ht="30" x14ac:dyDescent="0.3">
      <c r="A8" s="13" t="s">
        <v>307</v>
      </c>
      <c r="B8" s="26">
        <v>1</v>
      </c>
      <c r="C8" s="26">
        <v>1</v>
      </c>
      <c r="D8" s="26"/>
      <c r="E8" s="26"/>
      <c r="F8" s="116">
        <v>9</v>
      </c>
      <c r="G8" s="32">
        <f t="shared" si="0"/>
        <v>9</v>
      </c>
      <c r="H8" s="124" t="s">
        <v>23</v>
      </c>
    </row>
    <row r="9" spans="1:8" ht="31.2" x14ac:dyDescent="0.3">
      <c r="A9" s="25" t="s">
        <v>33</v>
      </c>
      <c r="B9" s="6">
        <f t="shared" ref="B9:G9" si="1">SUM(B6:B8)</f>
        <v>3</v>
      </c>
      <c r="C9" s="6">
        <f t="shared" si="1"/>
        <v>3</v>
      </c>
      <c r="D9" s="6">
        <f t="shared" si="1"/>
        <v>0</v>
      </c>
      <c r="E9" s="6">
        <f t="shared" si="1"/>
        <v>0</v>
      </c>
      <c r="F9" s="125">
        <f t="shared" si="1"/>
        <v>27</v>
      </c>
      <c r="G9" s="126">
        <f t="shared" si="1"/>
        <v>27</v>
      </c>
      <c r="H9" s="126"/>
    </row>
    <row r="10" spans="1:8" ht="31.2" x14ac:dyDescent="0.3">
      <c r="A10" s="25" t="s">
        <v>36</v>
      </c>
      <c r="B10" s="6"/>
      <c r="C10" s="6"/>
      <c r="D10" s="6"/>
      <c r="E10" s="6"/>
      <c r="F10" s="125"/>
      <c r="G10" s="125"/>
      <c r="H10" s="125"/>
    </row>
    <row r="11" spans="1:8" ht="27.6" x14ac:dyDescent="0.3">
      <c r="A11" s="127" t="s">
        <v>303</v>
      </c>
      <c r="B11" s="114"/>
      <c r="C11" s="26"/>
      <c r="D11" s="114"/>
      <c r="E11" s="114">
        <v>1</v>
      </c>
      <c r="F11" s="26">
        <v>9</v>
      </c>
      <c r="G11" s="32">
        <f>F11*E11</f>
        <v>9</v>
      </c>
      <c r="H11" s="124" t="s">
        <v>304</v>
      </c>
    </row>
    <row r="12" spans="1:8" ht="15" x14ac:dyDescent="0.3">
      <c r="A12" s="127" t="s">
        <v>25</v>
      </c>
      <c r="B12" s="114"/>
      <c r="C12" s="26">
        <v>1</v>
      </c>
      <c r="D12" s="114"/>
      <c r="E12" s="114"/>
      <c r="F12" s="26">
        <v>4.5</v>
      </c>
      <c r="G12" s="87">
        <f t="shared" ref="G12:G16" si="2">C12*F12</f>
        <v>4.5</v>
      </c>
      <c r="H12" s="124" t="s">
        <v>308</v>
      </c>
    </row>
    <row r="13" spans="1:8" ht="15" x14ac:dyDescent="0.3">
      <c r="A13" s="127" t="s">
        <v>26</v>
      </c>
      <c r="B13" s="114"/>
      <c r="C13" s="26">
        <v>1</v>
      </c>
      <c r="D13" s="114"/>
      <c r="E13" s="114"/>
      <c r="F13" s="26">
        <v>4.5</v>
      </c>
      <c r="G13" s="87">
        <f t="shared" si="2"/>
        <v>4.5</v>
      </c>
      <c r="H13" s="124"/>
    </row>
    <row r="14" spans="1:8" ht="15" x14ac:dyDescent="0.3">
      <c r="A14" s="13" t="s">
        <v>313</v>
      </c>
      <c r="B14" s="114"/>
      <c r="C14" s="114">
        <v>1</v>
      </c>
      <c r="D14" s="114"/>
      <c r="E14" s="114"/>
      <c r="F14" s="138">
        <v>3</v>
      </c>
      <c r="G14" s="138">
        <v>3</v>
      </c>
      <c r="H14" s="61"/>
    </row>
    <row r="15" spans="1:8" ht="27.6" x14ac:dyDescent="0.3">
      <c r="A15" s="127" t="s">
        <v>27</v>
      </c>
      <c r="B15" s="114"/>
      <c r="C15" s="26">
        <v>1</v>
      </c>
      <c r="D15" s="114"/>
      <c r="E15" s="114"/>
      <c r="F15" s="87">
        <v>6</v>
      </c>
      <c r="G15" s="32">
        <f t="shared" si="2"/>
        <v>6</v>
      </c>
      <c r="H15" s="124" t="s">
        <v>333</v>
      </c>
    </row>
    <row r="16" spans="1:8" ht="15" x14ac:dyDescent="0.3">
      <c r="A16" s="127" t="s">
        <v>37</v>
      </c>
      <c r="B16" s="114"/>
      <c r="C16" s="26">
        <v>1</v>
      </c>
      <c r="D16" s="114"/>
      <c r="E16" s="114"/>
      <c r="F16" s="113">
        <v>4</v>
      </c>
      <c r="G16" s="87">
        <f t="shared" si="2"/>
        <v>4</v>
      </c>
      <c r="H16" s="124" t="s">
        <v>41</v>
      </c>
    </row>
    <row r="17" spans="1:8" ht="31.2" x14ac:dyDescent="0.3">
      <c r="A17" s="25" t="s">
        <v>38</v>
      </c>
      <c r="B17" s="6">
        <f>SUM(B11:B16)</f>
        <v>0</v>
      </c>
      <c r="C17" s="6">
        <f>SUM(C11:C16)</f>
        <v>5</v>
      </c>
      <c r="D17" s="6">
        <f>SUM(D11:D16)</f>
        <v>0</v>
      </c>
      <c r="E17" s="6">
        <f>SUM(E11:E16)</f>
        <v>1</v>
      </c>
      <c r="F17" s="125">
        <f>SUM(F11:F16)</f>
        <v>31</v>
      </c>
      <c r="G17" s="126">
        <f>SUM(G11:G16)</f>
        <v>31</v>
      </c>
      <c r="H17" s="126"/>
    </row>
    <row r="18" spans="1:8" ht="30" x14ac:dyDescent="0.3">
      <c r="A18" s="13" t="s">
        <v>309</v>
      </c>
      <c r="B18" s="27"/>
      <c r="C18" s="27"/>
      <c r="D18" s="27"/>
      <c r="E18" s="27"/>
      <c r="F18" s="128"/>
      <c r="G18" s="129">
        <f>G9+G17</f>
        <v>58</v>
      </c>
      <c r="H18" s="61"/>
    </row>
    <row r="19" spans="1:8" ht="15.6" x14ac:dyDescent="0.3">
      <c r="A19" s="13" t="s">
        <v>310</v>
      </c>
      <c r="B19" s="26"/>
      <c r="C19" s="26"/>
      <c r="D19" s="26"/>
      <c r="E19" s="26"/>
      <c r="F19" s="116"/>
      <c r="G19" s="129">
        <f>G18*20/100</f>
        <v>11.6</v>
      </c>
      <c r="H19" s="61"/>
    </row>
    <row r="20" spans="1:8" ht="15.6" x14ac:dyDescent="0.3">
      <c r="A20" s="28" t="s">
        <v>28</v>
      </c>
      <c r="B20" s="130">
        <f>B17+B9</f>
        <v>3</v>
      </c>
      <c r="C20" s="130">
        <f>C17+C9</f>
        <v>8</v>
      </c>
      <c r="D20" s="130">
        <f>D17+D9</f>
        <v>0</v>
      </c>
      <c r="E20" s="130">
        <f>E17+E9</f>
        <v>1</v>
      </c>
      <c r="F20" s="128">
        <f>F17+F9</f>
        <v>58</v>
      </c>
      <c r="G20" s="129">
        <f>G18+G19</f>
        <v>69.599999999999994</v>
      </c>
      <c r="H20" s="61" t="s">
        <v>311</v>
      </c>
    </row>
    <row r="21" spans="1:8" ht="48" customHeight="1" thickBot="1" x14ac:dyDescent="0.35">
      <c r="A21" s="172" t="s">
        <v>324</v>
      </c>
      <c r="B21" s="172"/>
      <c r="C21" s="172"/>
      <c r="D21" s="172"/>
      <c r="E21" s="172"/>
      <c r="F21" s="172"/>
      <c r="G21" s="131">
        <f>G20+10</f>
        <v>79.599999999999994</v>
      </c>
      <c r="H21" s="132" t="s">
        <v>312</v>
      </c>
    </row>
    <row r="22" spans="1:8" ht="16.2" thickBot="1" x14ac:dyDescent="0.35">
      <c r="A22" s="117" t="s">
        <v>29</v>
      </c>
      <c r="B22" s="133"/>
      <c r="C22" s="134">
        <f>B20</f>
        <v>3</v>
      </c>
      <c r="D22" s="135"/>
      <c r="E22" s="135"/>
      <c r="F22" s="39"/>
      <c r="G22" s="136"/>
      <c r="H22" s="39"/>
    </row>
    <row r="23" spans="1:8" ht="31.8" thickBot="1" x14ac:dyDescent="0.35">
      <c r="A23" s="117" t="s">
        <v>137</v>
      </c>
      <c r="B23" s="133"/>
      <c r="C23" s="134">
        <f>C20+D20</f>
        <v>8</v>
      </c>
      <c r="D23" s="135"/>
      <c r="E23" s="135"/>
      <c r="F23" s="39"/>
      <c r="G23" s="86"/>
      <c r="H23" s="39"/>
    </row>
    <row r="24" spans="1:8" x14ac:dyDescent="0.3">
      <c r="H24" s="29"/>
    </row>
  </sheetData>
  <mergeCells count="3">
    <mergeCell ref="A3:H3"/>
    <mergeCell ref="A5:C5"/>
    <mergeCell ref="A21:F21"/>
  </mergeCells>
  <pageMargins left="0.7" right="0.7" top="0.75" bottom="0.75" header="0.3" footer="0.3"/>
  <pageSetup paperSize="9" scale="62"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DB41B06BB82C419960A74E2AFD5FCB" ma:contentTypeVersion="10" ma:contentTypeDescription="Create a new document." ma:contentTypeScope="" ma:versionID="5cf96cd436116150ad4dd692140f943a">
  <xsd:schema xmlns:xsd="http://www.w3.org/2001/XMLSchema" xmlns:xs="http://www.w3.org/2001/XMLSchema" xmlns:p="http://schemas.microsoft.com/office/2006/metadata/properties" xmlns:ns3="5bad22f2-bcbb-488b-838a-5eb571907acc" targetNamespace="http://schemas.microsoft.com/office/2006/metadata/properties" ma:root="true" ma:fieldsID="819b1d078a450f0590c1226658f153f0" ns3:_="">
    <xsd:import namespace="5bad22f2-bcbb-488b-838a-5eb571907ac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ad22f2-bcbb-488b-838a-5eb571907ac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bad22f2-bcbb-488b-838a-5eb571907ac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B36C19-72C5-456F-9F48-1EF9A569B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ad22f2-bcbb-488b-838a-5eb571907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6919E1-7ABD-495D-ABE1-9E535BE9FE1A}">
  <ds:schemaRefs>
    <ds:schemaRef ds:uri="http://schemas.microsoft.com/office/infopath/2007/PartnerControls"/>
    <ds:schemaRef ds:uri="http://schemas.openxmlformats.org/package/2006/metadata/core-properties"/>
    <ds:schemaRef ds:uri="http://purl.org/dc/dcmitype/"/>
    <ds:schemaRef ds:uri="5bad22f2-bcbb-488b-838a-5eb571907acc"/>
    <ds:schemaRef ds:uri="http://purl.org/dc/terms/"/>
    <ds:schemaRef ds:uri="http://schemas.microsoft.com/office/2006/documentManagement/types"/>
    <ds:schemaRef ds:uri="http://schemas.microsoft.com/office/2006/metadata/properties"/>
    <ds:schemaRef ds:uri="http://purl.org/dc/elements/1.1/"/>
    <ds:schemaRef ds:uri="http://www.w3.org/XML/1998/namespace"/>
  </ds:schemaRefs>
</ds:datastoreItem>
</file>

<file path=customXml/itemProps3.xml><?xml version="1.0" encoding="utf-8"?>
<ds:datastoreItem xmlns:ds="http://schemas.openxmlformats.org/officeDocument/2006/customXml" ds:itemID="{68BF63CB-A7D8-4A5C-8371-356491F0EE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Matsobane Rakweleta Maponyane</cp:lastModifiedBy>
  <cp:lastPrinted>2021-04-07T14:04:39Z</cp:lastPrinted>
  <dcterms:created xsi:type="dcterms:W3CDTF">2017-02-13T06:37:06Z</dcterms:created>
  <dcterms:modified xsi:type="dcterms:W3CDTF">2026-09-15T11:54:59Z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0x01010078DB41B06BB82C419960A74E2AFD5FCB</vt:lpwstr>
  </property>
</Properties>
</file>