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8_{86F4880F-2B3A-4B1F-97FE-193548DBB5B8}" xr6:coauthVersionLast="36" xr6:coauthVersionMax="36" xr10:uidLastSave="{00000000-0000-0000-0000-000000000000}"/>
  <bookViews>
    <workbookView xWindow="0" yWindow="0" windowWidth="19008" windowHeight="8940" tabRatio="842"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 Specification Review" sheetId="19" r:id="rId6"/>
    <sheet name="Space_Parking and Toilets" sheetId="3" r:id="rId7"/>
    <sheet name="Workspace Norm" sheetId="4" r:id="rId8"/>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7">'Workspace Norm'!#REF!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8" i="4" l="1"/>
  <c r="C11" i="3"/>
  <c r="B11" i="3"/>
  <c r="C66" i="19" l="1"/>
  <c r="F18" i="4" l="1"/>
  <c r="E18" i="4"/>
  <c r="D18" i="4"/>
  <c r="B18" i="4"/>
  <c r="G17" i="4"/>
  <c r="G16" i="4"/>
  <c r="G15" i="4"/>
  <c r="G14" i="4"/>
  <c r="G13" i="4"/>
  <c r="G12" i="4"/>
  <c r="G11" i="4"/>
  <c r="F9" i="4"/>
  <c r="E9" i="4"/>
  <c r="E21" i="4" s="1"/>
  <c r="D9" i="4"/>
  <c r="C9" i="4"/>
  <c r="B9" i="4"/>
  <c r="G8" i="4"/>
  <c r="G7" i="4"/>
  <c r="G6" i="4"/>
  <c r="G9" i="4" s="1"/>
  <c r="F21" i="4" l="1"/>
  <c r="B21" i="4"/>
  <c r="C24" i="4" s="1"/>
  <c r="C21" i="4"/>
  <c r="G18" i="4"/>
  <c r="G19" i="4" s="1"/>
  <c r="G21" i="4" s="1"/>
  <c r="G22" i="4" s="1"/>
  <c r="D21" i="4"/>
  <c r="C25" i="4" s="1"/>
  <c r="C35" i="10" l="1"/>
  <c r="C52" i="8" l="1"/>
  <c r="C50" i="7" l="1"/>
  <c r="C53" i="6" l="1"/>
</calcChain>
</file>

<file path=xl/sharedStrings.xml><?xml version="1.0" encoding="utf-8"?>
<sst xmlns="http://schemas.openxmlformats.org/spreadsheetml/2006/main" count="553" uniqueCount="338">
  <si>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</si>
  <si>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</si>
  <si>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</si>
  <si>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</si>
  <si>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</si>
  <si>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</si>
  <si>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</si>
  <si>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</si>
  <si>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</si>
  <si>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</si>
  <si>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</si>
  <si>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</si>
  <si>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</si>
  <si>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</si>
  <si>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</si>
  <si>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</si>
  <si>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</si>
  <si>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</si>
  <si>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</si>
  <si>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</si>
  <si>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</si>
  <si>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</si>
  <si>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</si>
  <si>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</si>
  <si>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</si>
  <si>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</si>
  <si>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</si>
  <si>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</si>
  <si>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</si>
  <si>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</si>
  <si>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</si>
  <si>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</si>
  <si>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</si>
  <si>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</si>
  <si>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</si>
  <si>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</si>
  <si>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</si>
  <si>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</si>
  <si>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</si>
  <si>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</si>
  <si>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</si>
  <si>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</si>
  <si>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</si>
  <si>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</si>
  <si>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</si>
  <si>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</si>
  <si>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</si>
  <si>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</si>
  <si>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</si>
  <si>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</si>
  <si>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</si>
  <si>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</si>
  <si>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</si>
  <si>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</si>
  <si>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</si>
  <si>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</si>
  <si>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</si>
  <si>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</si>
  <si>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</si>
  <si>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</si>
  <si>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</si>
  <si>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</si>
  <si>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</si>
  <si>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</si>
  <si>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</si>
  <si>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</si>
  <si>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</si>
  <si>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</si>
  <si>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</si>
  <si>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</si>
  <si>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</si>
  <si>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</si>
  <si>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</si>
  <si>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</si>
  <si>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</si>
  <si>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</si>
  <si>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</si>
  <si>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</si>
  <si>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</si>
  <si>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</si>
  <si>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</si>
  <si>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</si>
  <si>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</si>
  <si>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</si>
  <si>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</si>
  <si>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</si>
  <si>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</si>
  <si>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</si>
  <si>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</si>
  <si>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</si>
  <si>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</si>
  <si>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</si>
  <si>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</si>
  <si>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</si>
  <si>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</si>
  <si>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</si>
  <si>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</si>
  <si>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</si>
  <si>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</si>
  <si>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</si>
  <si>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</si>
  <si>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</si>
  <si>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</si>
  <si>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</si>
  <si>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</si>
  <si>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</si>
  <si>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</si>
  <si>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</si>
  <si>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</si>
  <si>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</si>
  <si>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</si>
  <si>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</si>
  <si>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</si>
  <si>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</si>
  <si>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</si>
  <si>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</si>
  <si>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</si>
  <si>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</si>
  <si>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</si>
  <si>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</si>
  <si>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</si>
  <si>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</si>
  <si>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</si>
  <si>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</si>
  <si>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</si>
  <si>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</si>
  <si>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</si>
  <si>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</si>
  <si>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</si>
  <si>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</si>
  <si>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</si>
  <si>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</si>
  <si>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</si>
  <si>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</si>
  <si>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</si>
  <si>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</si>
  <si>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</si>
  <si>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</si>
  <si>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</si>
  <si>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</si>
  <si>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</si>
  <si>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</si>
  <si>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</si>
  <si>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</si>
  <si>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</si>
  <si>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</si>
  <si>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</si>
  <si>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</si>
  <si>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</si>
  <si>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</si>
  <si>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</si>
  <si>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</si>
  <si>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</si>
  <si>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</si>
  <si>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</si>
  <si>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</si>
  <si>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</si>
  <si>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</si>
  <si>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</si>
  <si>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</si>
  <si>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</si>
  <si>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</si>
  <si>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</si>
  <si>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</si>
  <si>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</si>
  <si>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</si>
  <si>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</si>
  <si>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</si>
  <si>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</si>
  <si>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</si>
  <si>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</si>
  <si>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</si>
  <si>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</si>
  <si>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</si>
  <si>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</si>
  <si>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</si>
  <si>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</si>
  <si>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</si>
  <si>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</si>
  <si>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</si>
  <si>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</si>
  <si>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</si>
  <si>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</si>
  <si>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</si>
  <si>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</si>
  <si>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</si>
  <si>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</si>
  <si>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</si>
  <si>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</si>
  <si>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</si>
  <si>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</si>
  <si>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</si>
  <si>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</si>
  <si>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</si>
  <si>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</si>
  <si>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</si>
  <si>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</si>
  <si>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</si>
  <si>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</si>
  <si>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</si>
  <si>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</si>
  <si>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</si>
  <si>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</si>
  <si>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</si>
  <si>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</si>
  <si>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</si>
  <si>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</si>
  <si>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</si>
  <si>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</si>
  <si>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</si>
  <si>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</si>
  <si>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</si>
  <si>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</si>
  <si>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</si>
  <si>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</si>
  <si>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</si>
  <si>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</si>
  <si>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</si>
  <si>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</si>
  <si>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</si>
  <si>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</si>
  <si>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</si>
  <si>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</si>
  <si>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</si>
  <si>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</si>
  <si>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</si>
  <si>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</si>
  <si>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</si>
  <si>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</si>
  <si>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</si>
  <si>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</si>
  <si>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</si>
  <si>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</si>
  <si>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</si>
  <si>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</si>
  <si>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</si>
  <si>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</si>
  <si>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</si>
  <si>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</si>
  <si>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No deposit shall be paid for rental of the leased office accommodation.</t>
  </si>
  <si>
    <t>The lease proposal must include an estimate of the costs of refurbishment and the Tenant Installation Allowance offered in accordance with the detailed work space norms provided on the last page of this document.</t>
  </si>
  <si>
    <t>No. Offices including facilities</t>
  </si>
  <si>
    <t>Consultation rooms</t>
  </si>
  <si>
    <t>TERMS AND CONDITIONS OF THE SPECIFICATION</t>
  </si>
  <si>
    <t>OPERATIONAL LEASE REQUIREMENTS</t>
  </si>
  <si>
    <t>Evaluation Criteria</t>
  </si>
  <si>
    <t>2.3.3</t>
  </si>
  <si>
    <t>2.4.1</t>
  </si>
  <si>
    <t>Additional Requirements are as follows.</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</si>
  <si>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</si>
  <si>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</si>
  <si>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 xml:space="preserve">Building must not have rising damp or visible structural defects or wall cracks. Building with structural defects and wall cracks exceeding 5mm will not be considered for further evaluation. </t>
  </si>
  <si>
    <t>The bid will be evaluated in five (5) phases as outlined below:</t>
  </si>
  <si>
    <t>Phase 1: Responsiveness</t>
  </si>
  <si>
    <t>NB: Failure to comply with the above will result in the bid not being evaluated for Phase 3, 4 and 5.</t>
  </si>
  <si>
    <t>Points</t>
  </si>
  <si>
    <t xml:space="preserve">Only Bids that score 70 points or more on functionality will be evaluated further. </t>
  </si>
  <si>
    <t>2.4.2</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</si>
  <si>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</si>
  <si>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2.1.1</t>
  </si>
  <si>
    <t>A separate water and electricity meter must be in place which is managed and controlled by the local municipality, Eskom or other certified service providers. No other meter system will be accepted.</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</si>
  <si>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</si>
  <si>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The building must be accessible to disabled persons and include, ramps and/or lifts where necessary.</t>
  </si>
  <si>
    <t>4.10</t>
  </si>
  <si>
    <t>Painting - with corporate colors</t>
  </si>
  <si>
    <t>Floor covering - with corporate colors</t>
  </si>
  <si>
    <t>Blinds - with corporate colors</t>
  </si>
  <si>
    <t>Specifications, Evaluation Criteria and Works Space Norms Standerton Satellite Office</t>
  </si>
  <si>
    <r>
      <t xml:space="preserve">      </t>
    </r>
    <r>
      <rPr>
        <b/>
        <u/>
        <sz val="14"/>
        <color theme="1"/>
        <rFont val="Arial"/>
        <family val="2"/>
      </rPr>
      <t>LEGAL AID SA SPECIFICATION: EVALUATION CRITERIA FOR PROCUREMENT OF OFFICE ACCOMMODATION IN STANDERTON AREA</t>
    </r>
  </si>
  <si>
    <t xml:space="preserve">The properties should be offered on an operational lease, for a  minimum period of  five (5) years to maximum of 9 years and 11 months. </t>
  </si>
  <si>
    <r>
      <rPr>
        <b/>
        <u/>
        <sz val="11"/>
        <color theme="1"/>
        <rFont val="Arial"/>
        <family val="2"/>
      </rPr>
      <t xml:space="preserve">Phase 5: Price and B-BBEE
</t>
    </r>
    <r>
      <rPr>
        <sz val="11"/>
        <color theme="1"/>
        <rFont val="Arial"/>
        <family val="2"/>
      </rPr>
      <t xml:space="preserve">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</si>
  <si>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t>Comparison of existing facilities at Standerton Satellite Office with Legal Aid Space Norms</t>
  </si>
  <si>
    <t>2 Toilets,one for males and one for females. Situated inside the buidling and not shared with other tenants</t>
  </si>
  <si>
    <t>2 Fleet parked at the back of the building</t>
  </si>
  <si>
    <t>2 offices, 2 cubicles, 7 facility rooms includes designated open area which serves as reception and waiting area.</t>
  </si>
  <si>
    <t xml:space="preserve">2 parking bays  fleet vehicles based in Standerton </t>
  </si>
  <si>
    <t>Legal Aid SA - Workspace Norms Standerton Satellite Office</t>
  </si>
  <si>
    <t>Legal Practitioner</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</si>
  <si>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</si>
  <si>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 xml:space="preserve">Supervisory LP </t>
  </si>
  <si>
    <t>Public waiting area &amp; reception</t>
  </si>
  <si>
    <t xml:space="preserve">Custodial Room (cleaning) </t>
  </si>
  <si>
    <t>Area of offices and facilities</t>
  </si>
  <si>
    <t xml:space="preserve">Walkways and stairs </t>
  </si>
  <si>
    <t>Minimum required space.</t>
  </si>
  <si>
    <t>Maximum required space.</t>
  </si>
  <si>
    <t>Landlord must make an undertaking to provide a 2000L water tank.</t>
  </si>
  <si>
    <t xml:space="preserve">4 Offices, 1 reception/waiting area, 1 consultation room, 1 small kitchen area, 1 small storage area </t>
  </si>
  <si>
    <t>Phase 2: Mandatory Requirements</t>
  </si>
  <si>
    <t>2.2.2</t>
  </si>
  <si>
    <t>ii) Where the bidder is not the registered owner of the property, the bidder must submit:
A copy of the title deed confirming the registered owner of the property; and
A valid, signed relationship agreement, mandate, or letter of authority issued by the registered owner authorising the bidder to market and lease the property on the owner's behalf.</t>
  </si>
  <si>
    <t>2.2.3</t>
  </si>
  <si>
    <t>iii) The offered accommodation shall substantially comply with the office space norms. Where the accommodation does not fully comply at the time of bid submission, the bidder shall provide a signed undertaking to complete all required alterations and fit-out works, at no additional cost to Legal Aid SA, before the occupation date. Failure to submit such undertaking may render the bid non-responsive.</t>
  </si>
  <si>
    <r>
      <rPr>
        <b/>
        <u/>
        <sz val="10"/>
        <color theme="1"/>
        <rFont val="Arial"/>
        <family val="2"/>
      </rPr>
      <t>Phase 3: Functionality</t>
    </r>
    <r>
      <rPr>
        <sz val="10"/>
        <color theme="1"/>
        <rFont val="Arial"/>
        <family val="2"/>
      </rPr>
      <t xml:space="preserve">
In this phase, Legal Aid SA will look at the most appropriate property aligned to its operation, compatible with its infrastructure. These will include site visits of properties and bid documents submitted by the landlords. The building will be evaluated on the following functionality criteria:</t>
    </r>
  </si>
  <si>
    <r>
      <t xml:space="preserve">Functionality Evaluation Criteria
</t>
    </r>
    <r>
      <rPr>
        <b/>
        <sz val="10"/>
        <color rgb="FFFF0000"/>
        <rFont val="Arial"/>
        <family val="2"/>
      </rPr>
      <t>(NB Zero point will be allocated for criteria/subcriteria not met or substantiated.)</t>
    </r>
    <r>
      <rPr>
        <b/>
        <sz val="10"/>
        <color theme="1"/>
        <rFont val="Arial"/>
        <family val="2"/>
      </rPr>
      <t xml:space="preserve">
</t>
    </r>
  </si>
  <si>
    <t>Score</t>
  </si>
  <si>
    <t>2.3.1.</t>
  </si>
  <si>
    <r>
      <t xml:space="preserve">Building Documentation
</t>
    </r>
    <r>
      <rPr>
        <sz val="10"/>
        <color theme="1"/>
        <rFont val="Arial"/>
        <family val="2"/>
      </rPr>
      <t xml:space="preserve">
</t>
    </r>
  </si>
  <si>
    <r>
      <t>i. Building inspection conducted by Legal Aid SA officials and the bidder within five (5) working days upon</t>
    </r>
    <r>
      <rPr>
        <b/>
        <sz val="10"/>
        <color theme="1"/>
        <rFont val="Arial"/>
        <family val="2"/>
      </rPr>
      <t xml:space="preserve"> written/email request</t>
    </r>
    <r>
      <rPr>
        <sz val="10"/>
        <color theme="1"/>
        <rFont val="Arial"/>
        <family val="2"/>
      </rPr>
      <t xml:space="preserve"> by Legal Aid SA. (2 points) </t>
    </r>
    <r>
      <rPr>
        <b/>
        <sz val="10"/>
        <color theme="1"/>
        <rFont val="Arial"/>
        <family val="2"/>
      </rPr>
      <t>Proof of EMAIL must be retained.</t>
    </r>
  </si>
  <si>
    <t>a) Approved Building Plans (including all approved alterations and elevations) or a Structural Integrity Report prepared by a registered Professional Structural Engineer. Where neither document is available at the time of bid submission due to municipal approval processes, the bidder may submit a signed undertaking confirming that the Approved Building Plans will be obtained and submitted within twelve (12) months from the date of award of the lease agreement.</t>
  </si>
  <si>
    <t>Occupancy Certificate issued by the relevant Local Authority. Where the Occupancy Certificate is not available at the time of bid submission due to municipal processing delays, the bidder may submit a signed undertaking confirming that the Occupancy Certificate will be obtained and submitted within twelve (12) months from the date of award of the lease agreement.</t>
  </si>
  <si>
    <t>c) Zoning Certificate or written confirmation from the relevant Local Authority confirming that the property is appropriately zoned for office accommodation. Where unavailable, a signed undertaking confirming that the document will be submitted before the date of occupation may be provided.</t>
  </si>
  <si>
    <t>d) Fire Safety Compliance documentation, such as a Fire Safety Inspection Report, Fire Compliance Certificate, Fire Protection Plan or approved Evacuation Plan. Where unavailable, a signed undertaking confirming submission before the date of occupation may be provided.</t>
  </si>
  <si>
    <t>e) Valid Electrical Certificate of Compliance (CoC) issued by a registered electrical contractor, or a signed undertaking confirming that the certificate will be provided before the date of occupation.</t>
  </si>
  <si>
    <t>g) Building Maintenance Plan indicating the annual maintenance programme, preventative maintenance activities, and clearly defining the maintenance responsibilities of both the landlord and the tenant.</t>
  </si>
  <si>
    <t>2.3.2.</t>
  </si>
  <si>
    <r>
      <rPr>
        <b/>
        <sz val="10"/>
        <rFont val="Arial"/>
        <family val="2"/>
      </rPr>
      <t>i. Bidder to submit aerial plan or google maps indicating the following km distances: Local Office will verify the proposed building distances to the sub-criterion/criteria</t>
    </r>
    <r>
      <rPr>
        <sz val="10"/>
        <rFont val="Arial"/>
        <family val="2"/>
      </rPr>
      <t xml:space="preserve">
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</si>
  <si>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t>ii.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</si>
  <si>
    <t>iii. Accessibility for Persons with Disabilities (10 Points)</t>
  </si>
  <si>
    <t>a) The main public entrance to the building is located at ground-floor level or is accessible by means of a compliant access ramp (where required), enabling independent access for persons with disabilities. Or</t>
  </si>
  <si>
    <r>
      <t xml:space="preserve">b) Where the office accommodation is located above or below ground-floor level, the building is served by a fully operational passenger lift that is accessible to persons with disabilities and fitted with Braille button. </t>
    </r>
    <r>
      <rPr>
        <b/>
        <sz val="10"/>
        <rFont val="Arial"/>
        <family val="2"/>
      </rPr>
      <t>(8 Points)</t>
    </r>
  </si>
  <si>
    <t>c) Designated parking bays for persons with disabilities are available, clearly demarcated with the prescribed signage and located in close proximity to the accessible building entrance.</t>
  </si>
  <si>
    <t>Building requirements:</t>
  </si>
  <si>
    <r>
      <t xml:space="preserve">i. Office Space Functionality (20 Points)
</t>
    </r>
    <r>
      <rPr>
        <i/>
        <sz val="10"/>
        <color theme="1"/>
        <rFont val="Arial"/>
        <family val="2"/>
      </rPr>
      <t xml:space="preserve">The proposed office accommodation must provide the minimum functional building services required for occupation by Legal Aid South Africa. </t>
    </r>
    <r>
      <rPr>
        <b/>
        <i/>
        <sz val="10"/>
        <color theme="1"/>
        <rFont val="Arial"/>
        <family val="2"/>
      </rPr>
      <t>Compliance with the requirements below will be verified during the site inspection conducted by Legal Aid South Africa officials.</t>
    </r>
  </si>
  <si>
    <t>a) Functional air-conditioning installed in all office accommodation proposed for Legal Aid South Africa, or a signed undertaking confirming that air-conditioning will be installed at the bidder's cost before the date of occupation.</t>
  </si>
  <si>
    <t>b) Adequate electrical power outlets (plug points) installed within the proposed office accommodation to support the intended office layout and operational requirements.</t>
  </si>
  <si>
    <t>c) Functional male, female and, where applicable, universally accessible ablution facilities that are adequate for the proposed office accommodation and comply with applicable building regulations and Legal Aid South Africa's space norms.</t>
  </si>
  <si>
    <t>d) Clearly identified and accessible emergency escape routes and emergency exits that comply with applicable fire and building safety requirements.</t>
  </si>
  <si>
    <r>
      <t xml:space="preserve">ii. Parking Space (10 points)
</t>
    </r>
    <r>
      <rPr>
        <i/>
        <sz val="10"/>
        <color theme="1"/>
        <rFont val="Arial"/>
        <family val="2"/>
      </rPr>
      <t>The proposed office accommodation must provide secure on-site parking for Legal Aid South Africa employees, official vehicles, visitors and clients.</t>
    </r>
    <r>
      <rPr>
        <sz val="10"/>
        <color theme="1"/>
        <rFont val="Arial"/>
        <family val="2"/>
      </rPr>
      <t xml:space="preserve"> </t>
    </r>
    <r>
      <rPr>
        <b/>
        <i/>
        <sz val="10"/>
        <color theme="1"/>
        <rFont val="Arial"/>
        <family val="2"/>
      </rPr>
      <t>Parking facilities will be verified during the site inspection conducted by Legal Aid South Africa officials.</t>
    </r>
  </si>
  <si>
    <t>c) Additional free visitor/client parking within the premises</t>
  </si>
  <si>
    <r>
      <t xml:space="preserve">Building Condition and Availability (10 Points)
</t>
    </r>
    <r>
      <rPr>
        <i/>
        <sz val="10"/>
        <color theme="1"/>
        <rFont val="Arial"/>
        <family val="2"/>
      </rPr>
      <t>The proposed office accommodation will be evaluated based on its suitability for Legal Aid South Africa's operations. Compliance will be verified during the site inspection.</t>
    </r>
  </si>
  <si>
    <t>i) The proposed premises are located within an area appropriately zoned for office or business use in accordance with the applicable Land Use Management Scheme or Town Planning Scheme. The building and the immediate surrounding properties are well maintained, present a professional appearance, and provide a safe, secure and suitable environment that supports Legal Aid South Africa's corporate image and operational requirements.</t>
  </si>
  <si>
    <r>
      <t xml:space="preserve">Phase 4: Compliance Criteria 
</t>
    </r>
    <r>
      <rPr>
        <b/>
        <i/>
        <sz val="10"/>
        <color theme="1"/>
        <rFont val="Arial"/>
        <family val="2"/>
      </rPr>
      <t>Qualifying bidders from Phase 3 shall be subjected to a due diligence process to verify the statutory and building compliance of the proposed office accommodation. Failure to submit the documents required as part of the due diligence process, within 7 working days from request, the bidder may be disqualified from further evaluation. The following documents shall be submitted:</t>
    </r>
    <r>
      <rPr>
        <sz val="10"/>
        <color theme="1"/>
        <rFont val="Arial"/>
        <family val="2"/>
      </rPr>
      <t xml:space="preserve">
i) Approved Building Plans, including approved alterations and elevations, or where not yet available due to municipal approval processes, a signed undertaking confirming that the approved building plans will be submitted within twelve (12) months from the commencement date of the lease agreement;
ii) Occupancy Certificate issued by the relevant Local Authority, or where not yet available due to municipal processing delays, a signed undertaking confirming that the Occupancy Certificate will be submitted within twelve (12) months from the commencement date of the lease agreement;
iii) Zoning Certificate or written confirmation from the relevant Local Authority confirming that the property is appropriately zoned for office or business use;
iv) Fire Safety Compliance Documentation, including a Fire Protection Plan, Fire Safety Inspection Report, Fire Compliance Certificate and/or an approved Evacuation Plan, as applicable; 
v) Valid Electrical Certificate of Compliance (CoC) issued by a registered electrical contractor or  a signed undertaking confirming that a valid certificate will be provided before the date of occupation;
vi) Valid Pest Control Certificate, issued within twelve (12) months prior to the tender closing date, or a signed undertaking confirming that a valid certificate will be provided before the date of occupation; and 
vii) Building Maintenance Plan, detailing planned preventative and corrective maintenance for the leased premises, including but not limited to:
1. electrical systems;
2. plumbing;
3. heating, ventilation and air-conditioning (HVAC);
4. lifts (where applicable);
5. fire protection systems;
6. roofing and building fabric;
7. gardens and landscaping (where applicable); and
8. any other building services forming part of the leased premises.
The Building Maintenance Plan must also clearly define the respective maintenance responsibilities of the landlord and Legal Aid South Africa during the lease period.
</t>
    </r>
  </si>
  <si>
    <t>Notwithstanding the submission of undertakings permitted under this Request for Bid, the successful bidder shall be responsible for ensuring that the leased premises comply with all applicable statutory and municipal requirements throughout the lease period. Legal Aid South Africa reserves the right to monitor compliance with the undertakings and to enforce the contractual remedies available under the lease agreement should the bidder fail to comply within the stipulated timeframes.</t>
  </si>
  <si>
    <t>Building location and accessibility:  (Targeted area is Standerton SO)</t>
  </si>
  <si>
    <t xml:space="preserve">Previous Building Statistics
</t>
  </si>
  <si>
    <t>Note: Only bids with space that fall within the prescribed minimum and maximum space parameters will be considered for evaluation.</t>
  </si>
  <si>
    <r>
      <t xml:space="preserve">i) The bidder must submit a copy of the title deed </t>
    </r>
    <r>
      <rPr>
        <sz val="10"/>
        <color rgb="FFFF0000"/>
        <rFont val="Arial"/>
        <family val="2"/>
      </rPr>
      <t xml:space="preserve">OR a letter from the tribal authority </t>
    </r>
    <r>
      <rPr>
        <sz val="10"/>
        <rFont val="Arial"/>
        <family val="2"/>
      </rPr>
      <t xml:space="preserve"> as proof of ownership of the property offered. The title deed must be submitted together with the bid response.</t>
    </r>
  </si>
  <si>
    <t>The Lessor shall ensure that the leased premises comply with the Occupational Health and Safety Act, 1993 (Act No. 85 of 1993), as amended, the National Building Regulations and Building Standards Act, 1977 (Act No. 103 of 1977), as amended, and all other applicable legislation, regulations, by-laws, and standards relating to the occupation and use of the leased premises.</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</si>
  <si>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</si>
  <si>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t>1.9</t>
  </si>
  <si>
    <t>Legal Aid SA reserves the right to negotiate rental.</t>
  </si>
  <si>
    <r>
      <t xml:space="preserve">ii. A bidder must submit copies of actual building compliance documents: (28 points) 
Scoring Methodology: 
</t>
    </r>
    <r>
      <rPr>
        <i/>
        <sz val="10"/>
        <color theme="1"/>
        <rFont val="Arial"/>
        <family val="2"/>
      </rPr>
      <t>Actual valid compliance document submitted (100% points)
Signed undertaking submitted (where permitted) (50% points)
No document or undertaking submitted (0 points)</t>
    </r>
  </si>
  <si>
    <t>f) Valid Pest Control Certificate issued within twelve (12) months prior to the RFQ closing date, or a signed undertaking confirming that pest control treatment will be completed and the certificate submitted before the date of occupation.</t>
  </si>
  <si>
    <t>a) Two (2) covered parking bay within an access-controlled premises; or</t>
  </si>
  <si>
    <r>
      <t>b) Two (2) uncovered parking bay within an access-controlled premises</t>
    </r>
    <r>
      <rPr>
        <b/>
        <sz val="10"/>
        <color theme="1"/>
        <rFont val="Arial"/>
        <family val="2"/>
      </rPr>
      <t xml:space="preserve"> (4 points)</t>
    </r>
  </si>
  <si>
    <t>ii) The premises are available for occupation on or before 01 April 2027, or the bidder has provided a written undertaking confirming that the premises will be ready for occupation by this date.</t>
  </si>
  <si>
    <t>2 Toilets (1 cubicle and 1 basin for female and  1 cubicle and 1 basin 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</si>
</sst>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43"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b/>
      <u/>
      <sz val="11"/>
      <color theme="1"/>
      <name val="Arial"/>
      <family val="2"/>
    </font>
    <font>
      <sz val="11"/>
      <color rgb="FF00B0F0"/>
      <name val="Arial"/>
      <family val="2"/>
    </font>
    <font>
      <b/>
      <sz val="14"/>
      <name val="Arial"/>
      <family val="2"/>
    </font>
    <font>
      <sz val="14"/>
      <name val="Arial"/>
      <family val="2"/>
    </font>
    <font>
      <b/>
      <u/>
      <sz val="11"/>
      <name val="Arial"/>
      <family val="2"/>
    </font>
    <font>
      <b/>
      <u/>
      <sz val="14"/>
      <color theme="1"/>
      <name val="Arial"/>
      <family val="2"/>
    </font>
    <font>
      <sz val="11"/>
      <color rgb="FFFF0000"/>
      <name val="Arial"/>
      <family val="2"/>
    </font>
    <font>
      <sz val="11"/>
      <name val="Calibri"/>
      <family val="2"/>
      <scheme val="minor"/>
    </font>
    <font>
      <sz val="10"/>
      <name val="Calibri"/>
      <family val="2"/>
      <scheme val="minor"/>
    </font>
    <font>
      <b/>
      <u/>
      <sz val="10"/>
      <name val="Arial"/>
      <family val="2"/>
    </font>
    <font>
      <sz val="10"/>
      <color theme="1"/>
      <name val="Arial"/>
      <family val="2"/>
    </font>
    <font>
      <i/>
      <sz val="10"/>
      <color theme="1"/>
      <name val="Arial"/>
      <family val="2"/>
    </font>
    <font>
      <b/>
      <sz val="10"/>
      <color theme="1"/>
      <name val="Arial"/>
      <family val="2"/>
    </font>
    <font>
      <b/>
      <u/>
      <sz val="10"/>
      <color theme="1"/>
      <name val="Arial"/>
      <family val="2"/>
    </font>
    <font>
      <b/>
      <sz val="10"/>
      <color rgb="FFFF0000"/>
      <name val="Arial"/>
      <family val="2"/>
    </font>
    <font>
      <b/>
      <sz val="10"/>
      <name val="Arial"/>
      <family val="2"/>
    </font>
    <font>
      <b/>
      <i/>
      <sz val="10"/>
      <color theme="1"/>
      <name val="Arial"/>
      <family val="2"/>
    </font>
    <font>
      <b/>
      <sz val="10"/>
      <color theme="1"/>
      <name val="Calibri"/>
      <family val="2"/>
      <scheme val="minor"/>
    </font>
    <font>
      <b/>
      <u/>
      <sz val="10"/>
      <color theme="1"/>
      <name val="Calibri"/>
      <family val="2"/>
      <scheme val="minor"/>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88">
    <xf numFmtId="0" fontId="0" fillId="0" borderId="0" xfId="0"/>
    <xf numFmtId="0" fontId="0" fillId="0" borderId="0" xfId="0" applyAlignment="1">
      <alignment horizontal="center" vertical="center"/>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9" fillId="0" borderId="0" xfId="0" applyFont="1" applyAlignment="1">
      <alignment vertical="top"/>
    </xf>
    <xf numFmtId="0" fontId="3" fillId="0" borderId="5" xfId="0" applyFont="1" applyBorder="1" applyAlignment="1">
      <alignment horizontal="left" vertical="center" wrapText="1"/>
    </xf>
    <xf numFmtId="0" fontId="9" fillId="0" borderId="5" xfId="0" applyFont="1" applyBorder="1" applyAlignment="1">
      <alignment horizontal="left" vertical="center" wrapText="1"/>
    </xf>
    <xf numFmtId="0" fontId="9" fillId="0" borderId="5" xfId="0" applyFont="1" applyBorder="1" applyAlignment="1">
      <alignment vertical="center" wrapText="1"/>
    </xf>
    <xf numFmtId="0" fontId="3" fillId="0" borderId="5" xfId="0" applyFont="1" applyBorder="1" applyAlignment="1">
      <alignment vertical="center" wrapText="1"/>
    </xf>
    <xf numFmtId="0" fontId="7" fillId="0" borderId="5" xfId="0" applyFont="1" applyBorder="1" applyAlignment="1">
      <alignment vertical="center" wrapText="1"/>
    </xf>
    <xf numFmtId="164" fontId="9" fillId="0" borderId="5" xfId="1" applyFont="1" applyBorder="1" applyAlignment="1">
      <alignment vertical="center" wrapText="1"/>
    </xf>
    <xf numFmtId="0" fontId="3" fillId="0" borderId="5" xfId="0" applyFont="1" applyBorder="1" applyAlignment="1">
      <alignment horizontal="left" vertical="top" wrapText="1"/>
    </xf>
    <xf numFmtId="0" fontId="7"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6" fillId="0" borderId="5" xfId="0" applyFont="1" applyBorder="1" applyAlignment="1">
      <alignment horizontal="left" vertical="center" wrapText="1"/>
    </xf>
    <xf numFmtId="0" fontId="0" fillId="0" borderId="0" xfId="0" applyAlignment="1">
      <alignment horizontal="left" vertical="center"/>
    </xf>
    <xf numFmtId="0" fontId="9" fillId="0" borderId="0" xfId="0" applyFont="1" applyAlignment="1">
      <alignment horizontal="left" vertical="center"/>
    </xf>
    <xf numFmtId="0" fontId="3" fillId="0" borderId="5" xfId="0" applyFont="1" applyBorder="1" applyAlignment="1">
      <alignment horizontal="center" vertical="center"/>
    </xf>
    <xf numFmtId="0" fontId="9" fillId="0" borderId="5" xfId="0" applyFont="1" applyBorder="1" applyAlignment="1">
      <alignment horizontal="center" vertical="center"/>
    </xf>
    <xf numFmtId="0" fontId="0" fillId="0" borderId="5" xfId="0" applyBorder="1" applyAlignment="1">
      <alignment horizontal="center" vertical="center"/>
    </xf>
    <xf numFmtId="0" fontId="6" fillId="3" borderId="4" xfId="0" applyFont="1" applyFill="1" applyBorder="1" applyAlignment="1">
      <alignment vertical="center" wrapText="1"/>
    </xf>
    <xf numFmtId="0" fontId="6" fillId="3" borderId="6" xfId="0" applyFont="1" applyFill="1" applyBorder="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6" fillId="0" borderId="5" xfId="0" applyFont="1" applyBorder="1" applyAlignment="1">
      <alignment horizontal="justify" vertical="center" wrapText="1"/>
    </xf>
    <xf numFmtId="0" fontId="9"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9" fillId="0" borderId="5" xfId="0" applyFont="1" applyBorder="1" applyAlignment="1">
      <alignment horizontal="justify" vertical="top" wrapText="1"/>
    </xf>
    <xf numFmtId="0" fontId="7" fillId="0" borderId="10" xfId="0" applyFont="1" applyBorder="1" applyAlignment="1">
      <alignment vertical="center" wrapText="1"/>
    </xf>
    <xf numFmtId="0" fontId="9" fillId="0" borderId="0" xfId="0" applyFont="1" applyAlignment="1">
      <alignment horizontal="justify" vertical="top" wrapText="1"/>
    </xf>
    <xf numFmtId="0" fontId="9" fillId="0" borderId="10" xfId="0" applyFont="1" applyBorder="1" applyAlignment="1">
      <alignment vertical="center" wrapText="1"/>
    </xf>
    <xf numFmtId="0" fontId="20" fillId="0" borderId="5" xfId="0" applyFont="1" applyBorder="1" applyAlignment="1">
      <alignment vertical="center"/>
    </xf>
    <xf numFmtId="0" fontId="20" fillId="0" borderId="5" xfId="0" applyFont="1" applyBorder="1" applyAlignment="1">
      <alignment vertical="center" wrapText="1"/>
    </xf>
    <xf numFmtId="0" fontId="9" fillId="2" borderId="5" xfId="0" applyFont="1" applyFill="1" applyBorder="1" applyAlignment="1">
      <alignment horizontal="justify" vertical="center" wrapText="1"/>
    </xf>
    <xf numFmtId="0" fontId="9" fillId="0" borderId="4" xfId="0" applyFont="1" applyBorder="1" applyAlignment="1">
      <alignment horizontal="justify" vertical="top" wrapText="1"/>
    </xf>
    <xf numFmtId="0" fontId="9" fillId="0" borderId="10" xfId="0" applyFont="1" applyBorder="1" applyAlignment="1">
      <alignment horizontal="justify" vertical="top" wrapText="1"/>
    </xf>
    <xf numFmtId="0" fontId="21" fillId="0" borderId="5" xfId="0" applyFont="1" applyBorder="1" applyAlignment="1">
      <alignment horizontal="justify" vertical="center" wrapText="1"/>
    </xf>
    <xf numFmtId="165" fontId="7" fillId="0" borderId="5" xfId="2" applyFont="1" applyFill="1" applyBorder="1" applyAlignment="1">
      <alignment horizontal="center" vertical="top" wrapText="1"/>
    </xf>
    <xf numFmtId="0" fontId="0" fillId="0" borderId="0" xfId="0" applyAlignment="1">
      <alignment vertical="top"/>
    </xf>
    <xf numFmtId="0" fontId="0" fillId="2" borderId="0" xfId="0" applyFill="1" applyAlignment="1">
      <alignment vertical="top"/>
    </xf>
    <xf numFmtId="0" fontId="6" fillId="3" borderId="4" xfId="0" applyFont="1" applyFill="1" applyBorder="1" applyAlignment="1">
      <alignment horizontal="center" vertical="top"/>
    </xf>
    <xf numFmtId="0" fontId="6" fillId="3" borderId="4" xfId="0" applyFont="1" applyFill="1" applyBorder="1" applyAlignment="1">
      <alignment horizontal="center" vertical="top" wrapText="1"/>
    </xf>
    <xf numFmtId="0" fontId="30" fillId="0" borderId="0" xfId="0" applyFont="1"/>
    <xf numFmtId="0" fontId="31" fillId="0" borderId="0" xfId="0" applyFont="1" applyAlignment="1">
      <alignment horizontal="center"/>
    </xf>
    <xf numFmtId="0" fontId="31" fillId="0" borderId="0" xfId="0" applyFont="1"/>
    <xf numFmtId="0" fontId="31" fillId="0" borderId="0" xfId="0" applyFont="1" applyAlignment="1">
      <alignment horizontal="center" vertical="center"/>
    </xf>
    <xf numFmtId="0" fontId="30" fillId="0" borderId="0" xfId="0" applyFont="1" applyAlignment="1">
      <alignment horizontal="center" vertical="center"/>
    </xf>
    <xf numFmtId="0" fontId="15" fillId="3" borderId="4" xfId="0" applyFont="1" applyFill="1" applyBorder="1" applyAlignment="1">
      <alignment horizontal="justify" vertical="center" wrapText="1"/>
    </xf>
    <xf numFmtId="0" fontId="15" fillId="3" borderId="8" xfId="0" applyFont="1" applyFill="1" applyBorder="1" applyAlignment="1">
      <alignment horizontal="justify" vertical="center" wrapText="1"/>
    </xf>
    <xf numFmtId="165" fontId="7" fillId="0" borderId="5" xfId="2" applyFont="1" applyBorder="1" applyAlignment="1">
      <alignment vertical="center" wrapText="1"/>
    </xf>
    <xf numFmtId="0" fontId="7" fillId="0"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1" fillId="2" borderId="5" xfId="0" applyFont="1" applyFill="1" applyBorder="1" applyAlignment="1">
      <alignment horizontal="justify" vertical="center" wrapText="1"/>
    </xf>
    <xf numFmtId="2" fontId="7" fillId="2" borderId="5"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2" fontId="6" fillId="3" borderId="3" xfId="0" applyNumberFormat="1" applyFont="1" applyFill="1" applyBorder="1" applyAlignment="1">
      <alignment horizontal="center" vertical="center" wrapText="1"/>
    </xf>
    <xf numFmtId="2" fontId="6" fillId="3" borderId="5" xfId="0" applyNumberFormat="1" applyFont="1" applyFill="1" applyBorder="1" applyAlignment="1">
      <alignment horizontal="center" vertical="center" wrapText="1"/>
    </xf>
    <xf numFmtId="0" fontId="15" fillId="4" borderId="8" xfId="0" applyFont="1" applyFill="1" applyBorder="1" applyAlignment="1">
      <alignment horizontal="justify" vertical="center" wrapText="1"/>
    </xf>
    <xf numFmtId="0" fontId="7" fillId="0" borderId="5" xfId="0" applyFont="1" applyBorder="1" applyAlignment="1">
      <alignment horizontal="center" vertical="center" wrapText="1"/>
    </xf>
    <xf numFmtId="0" fontId="15" fillId="2" borderId="5" xfId="0" applyFont="1" applyFill="1" applyBorder="1" applyAlignment="1">
      <alignment horizontal="justify" vertical="center" wrapText="1"/>
    </xf>
    <xf numFmtId="166" fontId="7" fillId="0" borderId="5" xfId="0" applyNumberFormat="1" applyFont="1" applyBorder="1" applyAlignment="1">
      <alignment horizontal="center" vertical="center" wrapText="1"/>
    </xf>
    <xf numFmtId="166" fontId="7" fillId="2" borderId="5" xfId="0" applyNumberFormat="1" applyFont="1" applyFill="1" applyBorder="1" applyAlignment="1">
      <alignment horizontal="center" vertical="center" wrapText="1"/>
    </xf>
    <xf numFmtId="2" fontId="7" fillId="0" borderId="5" xfId="0" applyNumberFormat="1" applyFont="1" applyBorder="1" applyAlignment="1">
      <alignment horizontal="center" vertical="center" wrapText="1"/>
    </xf>
    <xf numFmtId="0" fontId="6" fillId="0" borderId="5" xfId="0" applyFont="1" applyBorder="1" applyAlignment="1">
      <alignment vertical="center" wrapText="1"/>
    </xf>
    <xf numFmtId="0" fontId="6" fillId="2" borderId="5" xfId="0" applyFont="1" applyFill="1" applyBorder="1" applyAlignment="1">
      <alignment horizontal="center" vertical="center" wrapText="1"/>
    </xf>
    <xf numFmtId="166" fontId="6" fillId="0" borderId="5" xfId="0" applyNumberFormat="1" applyFont="1" applyBorder="1" applyAlignment="1">
      <alignment horizontal="center" vertical="center" wrapText="1"/>
    </xf>
    <xf numFmtId="166" fontId="6" fillId="2" borderId="5"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2" fontId="6" fillId="0" borderId="5" xfId="0" applyNumberFormat="1" applyFont="1" applyBorder="1" applyAlignment="1">
      <alignment horizontal="center" vertical="center" wrapText="1"/>
    </xf>
    <xf numFmtId="0" fontId="21" fillId="0" borderId="0" xfId="0" applyFont="1" applyAlignment="1">
      <alignment wrapText="1"/>
    </xf>
    <xf numFmtId="0" fontId="21" fillId="0" borderId="0" xfId="0" applyFont="1" applyAlignment="1">
      <alignment horizontal="center" vertical="center" wrapText="1"/>
    </xf>
    <xf numFmtId="0" fontId="15" fillId="0" borderId="5" xfId="0" applyFont="1" applyBorder="1" applyAlignment="1">
      <alignment horizontal="justify" vertical="center" wrapText="1"/>
    </xf>
    <xf numFmtId="0" fontId="6" fillId="0" borderId="1" xfId="0" applyFont="1" applyBorder="1" applyAlignment="1">
      <alignment horizontal="left" wrapText="1"/>
    </xf>
    <xf numFmtId="0" fontId="6" fillId="0" borderId="2" xfId="0" applyFont="1" applyBorder="1" applyAlignment="1">
      <alignment horizontal="center" wrapText="1"/>
    </xf>
    <xf numFmtId="0" fontId="15" fillId="0" borderId="7" xfId="0" applyFont="1" applyBorder="1" applyAlignment="1">
      <alignment horizontal="center" wrapText="1"/>
    </xf>
    <xf numFmtId="0" fontId="15" fillId="0" borderId="0" xfId="0" applyFont="1" applyAlignment="1">
      <alignment horizontal="center" wrapText="1"/>
    </xf>
    <xf numFmtId="0" fontId="21" fillId="0" borderId="0" xfId="0" applyFont="1" applyAlignment="1">
      <alignment horizontal="justify" wrapText="1"/>
    </xf>
    <xf numFmtId="1" fontId="21" fillId="0" borderId="5" xfId="0" applyNumberFormat="1" applyFont="1" applyBorder="1" applyAlignment="1">
      <alignment horizontal="center" vertical="center" wrapText="1"/>
    </xf>
    <xf numFmtId="1" fontId="15" fillId="0" borderId="5" xfId="0" applyNumberFormat="1" applyFont="1" applyBorder="1" applyAlignment="1">
      <alignment horizontal="center" vertical="center" wrapText="1"/>
    </xf>
    <xf numFmtId="0" fontId="15" fillId="0" borderId="5" xfId="0" applyFont="1" applyBorder="1" applyAlignment="1">
      <alignment vertical="center" wrapText="1"/>
    </xf>
    <xf numFmtId="0" fontId="7" fillId="0" borderId="5" xfId="0" applyFont="1" applyFill="1" applyBorder="1" applyAlignment="1">
      <alignment vertical="top" wrapText="1"/>
    </xf>
    <xf numFmtId="0" fontId="7" fillId="0" borderId="5" xfId="0" applyFont="1" applyFill="1" applyBorder="1" applyAlignment="1">
      <alignment horizontal="center" vertical="top" wrapText="1"/>
    </xf>
    <xf numFmtId="0" fontId="7" fillId="0" borderId="5" xfId="2" applyNumberFormat="1" applyFont="1" applyFill="1" applyBorder="1" applyAlignment="1">
      <alignment horizontal="center" vertical="top" wrapText="1"/>
    </xf>
    <xf numFmtId="1" fontId="7" fillId="0" borderId="5" xfId="0" applyNumberFormat="1" applyFont="1" applyFill="1" applyBorder="1" applyAlignment="1">
      <alignment horizontal="center" vertical="top"/>
    </xf>
    <xf numFmtId="0" fontId="3" fillId="2" borderId="0" xfId="0" applyFont="1" applyFill="1" applyAlignment="1">
      <alignment horizontal="center" vertical="center" wrapText="1"/>
    </xf>
    <xf numFmtId="0" fontId="0" fillId="2" borderId="0" xfId="0" applyFill="1" applyAlignment="1">
      <alignment horizontal="center"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6" fillId="0" borderId="3" xfId="0" applyFont="1" applyBorder="1" applyAlignment="1">
      <alignment vertical="center" wrapText="1"/>
    </xf>
    <xf numFmtId="0" fontId="16" fillId="0" borderId="8" xfId="0" applyFont="1" applyBorder="1" applyAlignment="1">
      <alignmen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3" fillId="2" borderId="9" xfId="0" applyFont="1" applyFill="1" applyBorder="1" applyAlignment="1">
      <alignment horizontal="center" vertical="top"/>
    </xf>
    <xf numFmtId="0" fontId="25" fillId="2" borderId="9"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15" fillId="0" borderId="5" xfId="0" applyFont="1" applyBorder="1" applyAlignment="1">
      <alignment horizontal="left" vertical="center" wrapText="1"/>
    </xf>
    <xf numFmtId="0" fontId="15" fillId="0" borderId="3" xfId="0" applyFont="1" applyBorder="1" applyAlignment="1">
      <alignment horizontal="center" vertical="center" wrapText="1"/>
    </xf>
    <xf numFmtId="0" fontId="2" fillId="0" borderId="3" xfId="0" applyFont="1" applyBorder="1" applyAlignment="1">
      <alignment horizontal="center" vertical="center" wrapText="1"/>
    </xf>
    <xf numFmtId="1" fontId="6" fillId="2" borderId="5" xfId="0" applyNumberFormat="1" applyFont="1" applyFill="1" applyBorder="1" applyAlignment="1">
      <alignment horizontal="center" vertical="center" wrapText="1"/>
    </xf>
    <xf numFmtId="0" fontId="36" fillId="0" borderId="5" xfId="0" applyFont="1" applyFill="1" applyBorder="1" applyAlignment="1">
      <alignment vertical="top" wrapText="1"/>
    </xf>
    <xf numFmtId="0" fontId="35" fillId="0" borderId="5" xfId="0" applyFont="1" applyFill="1" applyBorder="1" applyAlignment="1">
      <alignment vertical="top" wrapText="1"/>
    </xf>
    <xf numFmtId="0" fontId="1" fillId="0" borderId="0" xfId="0" applyFont="1" applyFill="1" applyAlignment="1">
      <alignment horizontal="left"/>
    </xf>
    <xf numFmtId="0" fontId="1" fillId="0" borderId="0" xfId="0" applyFont="1" applyFill="1" applyAlignment="1">
      <alignment horizontal="justify"/>
    </xf>
    <xf numFmtId="0" fontId="1" fillId="0" borderId="0" xfId="0" applyFont="1" applyFill="1"/>
    <xf numFmtId="0" fontId="1" fillId="0" borderId="0" xfId="0" applyFont="1" applyFill="1" applyAlignment="1">
      <alignment horizontal="left" vertical="center"/>
    </xf>
    <xf numFmtId="0" fontId="2" fillId="0" borderId="0" xfId="0" applyFont="1" applyFill="1" applyAlignment="1">
      <alignment horizontal="justify"/>
    </xf>
    <xf numFmtId="0" fontId="8" fillId="0" borderId="0" xfId="0" applyFont="1" applyFill="1" applyAlignment="1">
      <alignment horizontal="center" vertical="center" wrapText="1"/>
    </xf>
    <xf numFmtId="0" fontId="10" fillId="0" borderId="0" xfId="0" applyFont="1" applyFill="1" applyAlignment="1">
      <alignment horizontal="center" vertical="center" wrapText="1"/>
    </xf>
    <xf numFmtId="0" fontId="1" fillId="0" borderId="9" xfId="0" applyFont="1" applyFill="1" applyBorder="1" applyAlignment="1">
      <alignment horizontal="center" vertical="center" wrapText="1"/>
    </xf>
    <xf numFmtId="0" fontId="2" fillId="0" borderId="5" xfId="0" applyFont="1" applyFill="1" applyBorder="1" applyAlignment="1">
      <alignment vertical="center" wrapText="1"/>
    </xf>
    <xf numFmtId="0" fontId="15" fillId="0" borderId="5" xfId="0" applyFont="1" applyFill="1" applyBorder="1" applyAlignment="1">
      <alignment horizontal="justify" vertical="center"/>
    </xf>
    <xf numFmtId="0" fontId="1" fillId="0" borderId="0" xfId="0" applyFont="1" applyFill="1" applyAlignment="1">
      <alignment vertical="center" wrapText="1"/>
    </xf>
    <xf numFmtId="0" fontId="2" fillId="0" borderId="5" xfId="0" applyFont="1" applyFill="1" applyBorder="1" applyAlignment="1">
      <alignment horizontal="left" vertical="center" wrapText="1"/>
    </xf>
    <xf numFmtId="0" fontId="1" fillId="0" borderId="5" xfId="0" applyFont="1" applyFill="1" applyBorder="1" applyAlignment="1">
      <alignment vertical="center" wrapText="1"/>
    </xf>
    <xf numFmtId="0" fontId="1" fillId="0" borderId="5" xfId="0" applyFont="1" applyFill="1" applyBorder="1" applyAlignment="1">
      <alignment horizontal="left" vertical="center" wrapText="1"/>
    </xf>
    <xf numFmtId="0" fontId="21" fillId="0" borderId="5" xfId="0" applyFont="1" applyFill="1" applyBorder="1" applyAlignment="1">
      <alignment horizontal="justify" vertical="center"/>
    </xf>
    <xf numFmtId="0" fontId="21" fillId="0" borderId="5" xfId="0" applyFont="1" applyFill="1" applyBorder="1" applyAlignment="1">
      <alignment horizontal="left" vertical="center" wrapText="1"/>
    </xf>
    <xf numFmtId="0" fontId="24" fillId="0" borderId="5" xfId="0" applyFont="1" applyFill="1" applyBorder="1" applyAlignment="1">
      <alignment vertical="center" wrapText="1"/>
    </xf>
    <xf numFmtId="0" fontId="24" fillId="0" borderId="0" xfId="0" applyFont="1" applyFill="1" applyAlignment="1">
      <alignment vertical="center" wrapText="1"/>
    </xf>
    <xf numFmtId="0" fontId="1" fillId="0" borderId="5" xfId="0" applyFont="1" applyFill="1" applyBorder="1" applyAlignment="1">
      <alignment horizontal="justify" vertical="center"/>
    </xf>
    <xf numFmtId="0" fontId="22" fillId="0" borderId="5" xfId="0" applyFont="1" applyFill="1" applyBorder="1" applyAlignment="1">
      <alignment vertical="center"/>
    </xf>
    <xf numFmtId="49" fontId="1" fillId="0" borderId="5" xfId="0" applyNumberFormat="1" applyFont="1" applyFill="1" applyBorder="1" applyAlignment="1">
      <alignment horizontal="left" vertical="center" wrapText="1"/>
    </xf>
    <xf numFmtId="2" fontId="1" fillId="0" borderId="5" xfId="0" applyNumberFormat="1" applyFont="1" applyFill="1" applyBorder="1" applyAlignment="1">
      <alignment horizontal="left" vertical="center" wrapText="1"/>
    </xf>
    <xf numFmtId="0" fontId="21" fillId="0" borderId="5" xfId="0" applyFont="1" applyFill="1" applyBorder="1" applyAlignment="1">
      <alignment horizontal="justify" vertical="center" wrapText="1"/>
    </xf>
    <xf numFmtId="0" fontId="27" fillId="0" borderId="5" xfId="0" applyFont="1" applyFill="1" applyBorder="1" applyAlignment="1">
      <alignment horizontal="justify" vertical="center"/>
    </xf>
    <xf numFmtId="0" fontId="1" fillId="0" borderId="5" xfId="0" applyFont="1" applyFill="1" applyBorder="1" applyAlignment="1">
      <alignment horizontal="justify" vertical="center" wrapText="1"/>
    </xf>
    <xf numFmtId="0" fontId="5" fillId="0" borderId="5" xfId="0" applyFont="1" applyFill="1" applyBorder="1" applyAlignment="1">
      <alignment horizontal="left" vertical="center" wrapText="1"/>
    </xf>
    <xf numFmtId="0" fontId="32" fillId="0" borderId="5" xfId="0" applyFont="1" applyFill="1" applyBorder="1" applyAlignment="1">
      <alignment horizontal="justify" vertical="center"/>
    </xf>
    <xf numFmtId="0" fontId="33" fillId="0" borderId="5" xfId="0" applyFont="1" applyFill="1" applyBorder="1" applyAlignment="1">
      <alignment vertical="center" wrapText="1"/>
    </xf>
    <xf numFmtId="0" fontId="33" fillId="0" borderId="0" xfId="0" applyFont="1" applyFill="1" applyAlignment="1">
      <alignmen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justify" vertical="center"/>
    </xf>
    <xf numFmtId="0" fontId="5" fillId="0" borderId="4" xfId="0" applyFont="1" applyFill="1" applyBorder="1" applyAlignment="1">
      <alignment vertical="center" wrapText="1"/>
    </xf>
    <xf numFmtId="0" fontId="33" fillId="0" borderId="5" xfId="0" applyFont="1" applyFill="1" applyBorder="1" applyAlignment="1">
      <alignment horizontal="justify" vertical="center" wrapText="1"/>
    </xf>
    <xf numFmtId="0" fontId="34" fillId="0" borderId="5" xfId="0" applyFont="1" applyFill="1" applyBorder="1" applyAlignment="1">
      <alignment horizontal="justify" vertical="center" wrapText="1"/>
    </xf>
    <xf numFmtId="0" fontId="5" fillId="0" borderId="10" xfId="0" applyFont="1" applyFill="1" applyBorder="1" applyAlignment="1">
      <alignment vertical="center" wrapText="1"/>
    </xf>
    <xf numFmtId="0" fontId="35" fillId="0" borderId="5" xfId="0" applyFont="1" applyFill="1" applyBorder="1" applyAlignment="1">
      <alignment horizontal="justify" vertical="center" wrapText="1"/>
    </xf>
    <xf numFmtId="0" fontId="5" fillId="0" borderId="4"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35" fillId="0" borderId="5" xfId="0" applyFont="1" applyFill="1" applyBorder="1" applyAlignment="1">
      <alignment horizontal="center" vertical="center" textRotation="90" wrapText="1"/>
    </xf>
    <xf numFmtId="0" fontId="5" fillId="0" borderId="4" xfId="0" applyFont="1" applyFill="1" applyBorder="1" applyAlignment="1">
      <alignment horizontal="center" vertical="center" wrapText="1"/>
    </xf>
    <xf numFmtId="0" fontId="36" fillId="0" borderId="5" xfId="0" applyFont="1" applyFill="1" applyBorder="1" applyAlignment="1">
      <alignment horizontal="justify" vertical="top" wrapText="1"/>
    </xf>
    <xf numFmtId="0" fontId="3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33" fillId="0" borderId="5" xfId="0" applyFont="1" applyFill="1" applyBorder="1" applyAlignment="1">
      <alignment horizontal="justify" vertical="top" wrapText="1"/>
    </xf>
    <xf numFmtId="0" fontId="35" fillId="0" borderId="5" xfId="0" applyFont="1" applyFill="1" applyBorder="1" applyAlignment="1">
      <alignment horizontal="justify" vertical="top" wrapText="1"/>
    </xf>
    <xf numFmtId="0" fontId="36" fillId="0" borderId="5" xfId="0" applyFont="1" applyFill="1" applyBorder="1" applyAlignment="1">
      <alignment horizontal="justify" vertical="center" wrapText="1"/>
    </xf>
    <xf numFmtId="0" fontId="5" fillId="0" borderId="4" xfId="0" applyFont="1" applyFill="1" applyBorder="1" applyAlignment="1">
      <alignment horizontal="justify" vertical="top" wrapText="1"/>
    </xf>
    <xf numFmtId="0" fontId="33" fillId="0" borderId="4" xfId="0" applyFont="1" applyFill="1" applyBorder="1" applyAlignment="1">
      <alignment vertical="center" wrapText="1"/>
    </xf>
    <xf numFmtId="0" fontId="5" fillId="0" borderId="4" xfId="0" applyFont="1" applyFill="1" applyBorder="1" applyAlignment="1">
      <alignment horizontal="justify" vertical="center" wrapText="1"/>
    </xf>
    <xf numFmtId="0" fontId="38" fillId="0" borderId="4" xfId="0" applyFont="1" applyFill="1" applyBorder="1" applyAlignment="1">
      <alignment horizontal="justify" vertical="center" wrapText="1"/>
    </xf>
    <xf numFmtId="0" fontId="36" fillId="0" borderId="4" xfId="0" applyFont="1" applyFill="1" applyBorder="1" applyAlignment="1">
      <alignment horizontal="justify" vertical="top" wrapText="1"/>
    </xf>
    <xf numFmtId="0" fontId="33" fillId="0" borderId="4" xfId="0" applyFont="1" applyFill="1" applyBorder="1" applyAlignment="1">
      <alignment horizontal="center" vertical="center" wrapText="1"/>
    </xf>
    <xf numFmtId="0" fontId="35" fillId="0" borderId="4" xfId="0" applyFont="1" applyFill="1" applyBorder="1" applyAlignment="1">
      <alignment horizontal="justify" vertical="top" wrapText="1"/>
    </xf>
    <xf numFmtId="0" fontId="33" fillId="0" borderId="4" xfId="0" applyFont="1" applyFill="1" applyBorder="1" applyAlignment="1">
      <alignment horizontal="justify" vertical="top" wrapText="1"/>
    </xf>
    <xf numFmtId="0" fontId="35" fillId="0" borderId="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5" xfId="0" applyFont="1" applyFill="1" applyBorder="1" applyAlignment="1">
      <alignment vertical="center" wrapText="1"/>
    </xf>
    <xf numFmtId="0" fontId="35" fillId="0" borderId="5" xfId="0" applyFont="1" applyFill="1" applyBorder="1" applyAlignment="1">
      <alignment horizontal="justify" vertical="center"/>
    </xf>
    <xf numFmtId="0" fontId="35" fillId="0" borderId="6" xfId="0" applyFont="1" applyFill="1" applyBorder="1" applyAlignment="1">
      <alignment horizontal="left" vertical="center" wrapText="1"/>
    </xf>
    <xf numFmtId="0" fontId="40" fillId="0" borderId="3" xfId="0" applyFont="1" applyFill="1" applyBorder="1" applyAlignment="1">
      <alignment horizontal="left" vertical="center" wrapText="1"/>
    </xf>
    <xf numFmtId="0" fontId="40" fillId="0" borderId="8" xfId="0" applyFont="1" applyFill="1" applyBorder="1" applyAlignment="1">
      <alignment horizontal="left" vertical="center" wrapText="1"/>
    </xf>
    <xf numFmtId="0" fontId="33" fillId="0" borderId="0" xfId="0" applyFont="1" applyFill="1" applyAlignment="1">
      <alignment horizontal="left" vertical="center" wrapText="1"/>
    </xf>
    <xf numFmtId="0" fontId="33" fillId="0" borderId="6" xfId="0" applyFont="1" applyFill="1" applyBorder="1" applyAlignment="1">
      <alignment vertical="center" wrapText="1"/>
    </xf>
    <xf numFmtId="0" fontId="41" fillId="0" borderId="5" xfId="0" applyFont="1" applyFill="1" applyBorder="1" applyAlignment="1">
      <alignment vertical="center" wrapText="1"/>
    </xf>
    <xf numFmtId="0" fontId="33" fillId="0" borderId="11" xfId="0" applyFont="1" applyFill="1" applyBorder="1" applyAlignment="1">
      <alignment vertical="center" wrapText="1"/>
    </xf>
    <xf numFmtId="0" fontId="21" fillId="0" borderId="4" xfId="0" applyFont="1" applyFill="1" applyBorder="1" applyAlignment="1">
      <alignment horizontal="left" vertical="center" wrapText="1"/>
    </xf>
    <xf numFmtId="0" fontId="1" fillId="0" borderId="5" xfId="0" applyFont="1" applyFill="1" applyBorder="1" applyAlignment="1">
      <alignment horizontal="justify" vertical="top" wrapText="1"/>
    </xf>
    <xf numFmtId="0" fontId="21" fillId="0" borderId="10" xfId="0" applyFont="1" applyFill="1" applyBorder="1" applyAlignment="1">
      <alignment horizontal="left" vertical="center" wrapText="1"/>
    </xf>
    <xf numFmtId="0" fontId="23" fillId="0" borderId="5" xfId="0" applyFont="1" applyFill="1" applyBorder="1" applyAlignment="1">
      <alignment horizontal="left" vertical="top" wrapText="1"/>
    </xf>
    <xf numFmtId="0" fontId="15" fillId="0" borderId="5" xfId="0" applyFont="1" applyFill="1" applyBorder="1" applyAlignment="1">
      <alignment horizontal="left" vertical="center" wrapText="1"/>
    </xf>
    <xf numFmtId="0" fontId="2" fillId="0" borderId="5" xfId="0" applyFont="1" applyFill="1" applyBorder="1" applyAlignment="1">
      <alignment horizontal="justify" vertical="center"/>
    </xf>
    <xf numFmtId="0" fontId="21" fillId="0" borderId="5" xfId="0" quotePrefix="1" applyFont="1" applyFill="1" applyBorder="1" applyAlignment="1">
      <alignment horizontal="left"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70116715-854A-41B3-8FF7-003DC25886F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D41E6BC9-2849-47B1-B3DD-9F049CBE196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3</xdr:col>
      <xdr:colOff>1253313</xdr:colOff>
      <xdr:row>5</xdr:row>
      <xdr:rowOff>91440</xdr:rowOff>
    </xdr:to>
    <xdr:pic>
      <xdr:nvPicPr>
        <xdr:cNvPr id="9" name="Picture 8">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40262" cy="876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0</xdr:row>
      <xdr:rowOff>1</xdr:rowOff>
    </xdr:from>
    <xdr:to>
      <xdr:col>5</xdr:col>
      <xdr:colOff>762000</xdr:colOff>
      <xdr:row>2</xdr:row>
      <xdr:rowOff>15240</xdr:rowOff>
    </xdr:to>
    <xdr:pic>
      <xdr:nvPicPr>
        <xdr:cNvPr id="12" name="Picture 11">
          <a:extLst>
            <a:ext uri="{FF2B5EF4-FFF2-40B4-BE49-F238E27FC236}">
              <a16:creationId xmlns:a16="http://schemas.microsoft.com/office/drawing/2014/main" id="{00000000-0008-0000-07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00300" y="1"/>
          <a:ext cx="3810000" cy="5238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8"/>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21875" customWidth="1"/>
  </cols>
  <sheetData>
    <row r="1" spans="1:3" x14ac:dyDescent="0.3">
      <c r="A1" s="15"/>
      <c r="B1" s="15"/>
    </row>
    <row r="2" spans="1:3" x14ac:dyDescent="0.3">
      <c r="A2" s="15"/>
      <c r="B2" s="15"/>
    </row>
    <row r="3" spans="1:3" x14ac:dyDescent="0.3">
      <c r="A3" s="15"/>
      <c r="B3" s="15"/>
    </row>
    <row r="4" spans="1:3" x14ac:dyDescent="0.3">
      <c r="A4" s="15"/>
      <c r="B4" s="15"/>
    </row>
    <row r="5" spans="1:3" x14ac:dyDescent="0.3">
      <c r="A5" s="15"/>
      <c r="B5" s="15"/>
    </row>
    <row r="6" spans="1:3" x14ac:dyDescent="0.3">
      <c r="A6" s="15"/>
      <c r="B6" s="15"/>
    </row>
    <row r="7" spans="1:3" x14ac:dyDescent="0.3">
      <c r="A7" s="15"/>
      <c r="B7" s="15"/>
    </row>
    <row r="8" spans="1:3" ht="31.95" customHeight="1" x14ac:dyDescent="0.3">
      <c r="A8" s="93" t="s">
        <v>267</v>
      </c>
      <c r="B8" s="93"/>
      <c r="C8" s="94"/>
    </row>
    <row r="9" spans="1:3" ht="15" x14ac:dyDescent="0.3">
      <c r="A9" s="16"/>
      <c r="B9" s="16"/>
    </row>
    <row r="10" spans="1:3" ht="15.6" x14ac:dyDescent="0.3">
      <c r="A10" s="17" t="s">
        <v>59</v>
      </c>
      <c r="B10" s="5" t="s">
        <v>122</v>
      </c>
      <c r="C10" s="17" t="s">
        <v>123</v>
      </c>
    </row>
    <row r="11" spans="1:3" ht="15" x14ac:dyDescent="0.3">
      <c r="A11" s="18">
        <v>1</v>
      </c>
      <c r="B11" s="6" t="s">
        <v>128</v>
      </c>
      <c r="C11" s="19">
        <v>2</v>
      </c>
    </row>
    <row r="12" spans="1:3" ht="15" x14ac:dyDescent="0.3">
      <c r="A12" s="18">
        <v>2</v>
      </c>
      <c r="B12" s="6" t="s">
        <v>141</v>
      </c>
      <c r="C12" s="19">
        <v>5</v>
      </c>
    </row>
    <row r="13" spans="1:3" ht="15" x14ac:dyDescent="0.3">
      <c r="A13" s="18">
        <v>3</v>
      </c>
      <c r="B13" s="6" t="s">
        <v>40</v>
      </c>
      <c r="C13" s="19">
        <v>6</v>
      </c>
    </row>
    <row r="38" ht="250.5" customHeight="1" x14ac:dyDescent="0.3"/>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21875" defaultRowHeight="13.8" x14ac:dyDescent="0.25"/>
  <cols>
    <col min="1" max="1" width="6.5546875" style="23" customWidth="1"/>
    <col min="2" max="2" width="92.77734375" style="25" customWidth="1"/>
    <col min="3" max="3" width="6.5546875" style="22" customWidth="1"/>
    <col min="4" max="4" width="7.44140625" style="22" customWidth="1"/>
    <col min="5" max="5" width="11" style="22" customWidth="1"/>
    <col min="6" max="16384" width="9.21875" style="22"/>
  </cols>
  <sheetData>
    <row r="2" spans="1:5" ht="15" customHeight="1" x14ac:dyDescent="0.25">
      <c r="A2" s="22"/>
    </row>
    <row r="3" spans="1:5" x14ac:dyDescent="0.25">
      <c r="A3" s="22"/>
    </row>
    <row r="5" spans="1:5" x14ac:dyDescent="0.25">
      <c r="B5" s="26"/>
    </row>
    <row r="7" spans="1:5" ht="53.55" customHeight="1" x14ac:dyDescent="0.25">
      <c r="A7" s="95" t="s">
        <v>142</v>
      </c>
      <c r="B7" s="96"/>
      <c r="C7" s="97"/>
      <c r="D7" s="97"/>
      <c r="E7" s="97"/>
    </row>
    <row r="9" spans="1:5" s="24" customFormat="1" ht="15.6" x14ac:dyDescent="0.3">
      <c r="A9" s="8" t="s">
        <v>59</v>
      </c>
      <c r="B9" s="27" t="s">
        <v>57</v>
      </c>
      <c r="C9" s="8" t="s">
        <v>3</v>
      </c>
      <c r="D9" s="8" t="s">
        <v>4</v>
      </c>
      <c r="E9" s="8" t="s">
        <v>5</v>
      </c>
    </row>
    <row r="10" spans="1:5" s="24" customFormat="1" ht="15.6" x14ac:dyDescent="0.3">
      <c r="A10" s="5">
        <v>1</v>
      </c>
      <c r="B10" s="27" t="s">
        <v>6</v>
      </c>
      <c r="C10" s="7"/>
      <c r="D10" s="7"/>
      <c r="E10" s="7"/>
    </row>
    <row r="11" spans="1:5" s="24" customFormat="1" ht="45" x14ac:dyDescent="0.3">
      <c r="A11" s="7" t="s">
        <v>53</v>
      </c>
      <c r="B11" s="28" t="s">
        <v>78</v>
      </c>
      <c r="C11" s="7"/>
      <c r="D11" s="7"/>
      <c r="E11" s="7"/>
    </row>
    <row r="12" spans="1:5" s="24" customFormat="1" ht="30" x14ac:dyDescent="0.3">
      <c r="A12" s="6" t="s">
        <v>58</v>
      </c>
      <c r="B12" s="28" t="s">
        <v>140</v>
      </c>
      <c r="C12" s="7"/>
      <c r="D12" s="7"/>
      <c r="E12" s="7"/>
    </row>
    <row r="13" spans="1:5" s="24" customFormat="1" ht="90" x14ac:dyDescent="0.3">
      <c r="A13" s="7" t="s">
        <v>70</v>
      </c>
      <c r="B13" s="28" t="s">
        <v>129</v>
      </c>
      <c r="C13" s="7"/>
      <c r="D13" s="7"/>
      <c r="E13" s="7"/>
    </row>
    <row r="14" spans="1:5" s="24" customFormat="1" ht="60" x14ac:dyDescent="0.3">
      <c r="A14" s="7" t="s">
        <v>73</v>
      </c>
      <c r="B14" s="28" t="s">
        <v>130</v>
      </c>
      <c r="C14" s="7"/>
      <c r="D14" s="7"/>
      <c r="E14" s="7"/>
    </row>
    <row r="15" spans="1:5" s="24" customFormat="1" ht="30" x14ac:dyDescent="0.3">
      <c r="A15" s="7" t="s">
        <v>139</v>
      </c>
      <c r="B15" s="28" t="s">
        <v>8</v>
      </c>
      <c r="C15" s="7"/>
      <c r="D15" s="7"/>
      <c r="E15" s="7"/>
    </row>
    <row r="16" spans="1:5" s="24" customFormat="1" ht="22.95" customHeight="1" x14ac:dyDescent="0.3">
      <c r="A16" s="6" t="s">
        <v>138</v>
      </c>
      <c r="B16" s="28" t="s">
        <v>74</v>
      </c>
      <c r="C16" s="7"/>
      <c r="D16" s="7"/>
      <c r="E16" s="7"/>
    </row>
    <row r="17" spans="1:5" s="24" customFormat="1" ht="24.6" customHeight="1" x14ac:dyDescent="0.3">
      <c r="A17" s="6">
        <v>1.7</v>
      </c>
      <c r="B17" s="28" t="s">
        <v>75</v>
      </c>
      <c r="C17" s="7"/>
      <c r="D17" s="7"/>
      <c r="E17" s="7"/>
    </row>
    <row r="18" spans="1:5" s="24" customFormat="1" ht="45" x14ac:dyDescent="0.3">
      <c r="A18" s="6">
        <v>1.8</v>
      </c>
      <c r="B18" s="28" t="s">
        <v>2</v>
      </c>
      <c r="C18" s="7"/>
      <c r="D18" s="7"/>
      <c r="E18" s="7"/>
    </row>
    <row r="19" spans="1:5" s="24" customFormat="1" ht="15" x14ac:dyDescent="0.3">
      <c r="A19" s="7"/>
      <c r="B19" s="28"/>
      <c r="C19" s="7"/>
      <c r="D19" s="7"/>
      <c r="E19" s="7"/>
    </row>
    <row r="20" spans="1:5" s="24" customFormat="1" ht="15.6" x14ac:dyDescent="0.3">
      <c r="A20" s="11">
        <v>2</v>
      </c>
      <c r="B20" s="29" t="s">
        <v>52</v>
      </c>
      <c r="C20" s="7"/>
      <c r="D20" s="7"/>
      <c r="E20" s="7"/>
    </row>
    <row r="21" spans="1:5" s="24" customFormat="1" ht="45" x14ac:dyDescent="0.3">
      <c r="A21" s="7" t="s">
        <v>60</v>
      </c>
      <c r="B21" s="28" t="s">
        <v>54</v>
      </c>
      <c r="C21" s="7"/>
      <c r="D21" s="7"/>
      <c r="E21" s="7"/>
    </row>
    <row r="22" spans="1:5" s="24" customFormat="1" ht="45" x14ac:dyDescent="0.3">
      <c r="A22" s="7" t="s">
        <v>61</v>
      </c>
      <c r="B22" s="28" t="s">
        <v>55</v>
      </c>
      <c r="C22" s="7"/>
      <c r="D22" s="7"/>
      <c r="E22" s="7"/>
    </row>
    <row r="23" spans="1:5" s="24" customFormat="1" ht="30" x14ac:dyDescent="0.3">
      <c r="A23" s="7" t="s">
        <v>62</v>
      </c>
      <c r="B23" s="28" t="s">
        <v>56</v>
      </c>
      <c r="C23" s="7"/>
      <c r="D23" s="7"/>
      <c r="E23" s="7"/>
    </row>
    <row r="24" spans="1:5" s="24" customFormat="1" ht="15" x14ac:dyDescent="0.3">
      <c r="A24" s="7" t="s">
        <v>63</v>
      </c>
      <c r="B24" s="28" t="s">
        <v>30</v>
      </c>
      <c r="C24" s="7"/>
      <c r="D24" s="7"/>
      <c r="E24" s="7"/>
    </row>
    <row r="25" spans="1:5" s="24" customFormat="1" ht="30" x14ac:dyDescent="0.3">
      <c r="A25" s="7" t="s">
        <v>64</v>
      </c>
      <c r="B25" s="28" t="s">
        <v>66</v>
      </c>
      <c r="C25" s="7"/>
      <c r="D25" s="7"/>
      <c r="E25" s="7"/>
    </row>
    <row r="26" spans="1:5" s="24" customFormat="1" ht="15" x14ac:dyDescent="0.3">
      <c r="A26" s="7"/>
      <c r="B26" s="28"/>
      <c r="C26" s="7"/>
      <c r="D26" s="7"/>
      <c r="E26" s="7"/>
    </row>
    <row r="27" spans="1:5" s="24" customFormat="1" ht="15.6" x14ac:dyDescent="0.3">
      <c r="A27" s="5">
        <v>3</v>
      </c>
      <c r="B27" s="27" t="s">
        <v>1</v>
      </c>
      <c r="C27" s="7"/>
      <c r="D27" s="7"/>
      <c r="E27" s="7"/>
    </row>
    <row r="28" spans="1:5" s="24" customFormat="1" ht="30" x14ac:dyDescent="0.3">
      <c r="A28" s="7"/>
      <c r="B28" s="30" t="s">
        <v>105</v>
      </c>
      <c r="C28" s="7"/>
      <c r="D28" s="7"/>
      <c r="E28" s="7"/>
    </row>
    <row r="29" spans="1:5" s="24" customFormat="1" ht="15" x14ac:dyDescent="0.3">
      <c r="A29" s="7" t="s">
        <v>65</v>
      </c>
      <c r="B29" s="30" t="s">
        <v>88</v>
      </c>
      <c r="C29" s="7"/>
      <c r="D29" s="7"/>
      <c r="E29" s="7"/>
    </row>
    <row r="30" spans="1:5" s="24" customFormat="1" ht="15" x14ac:dyDescent="0.3">
      <c r="A30" s="7" t="s">
        <v>89</v>
      </c>
      <c r="B30" s="30" t="s">
        <v>98</v>
      </c>
      <c r="C30" s="7"/>
      <c r="D30" s="7"/>
      <c r="E30" s="7"/>
    </row>
    <row r="31" spans="1:5" s="24" customFormat="1" ht="15" x14ac:dyDescent="0.3">
      <c r="A31" s="7" t="s">
        <v>90</v>
      </c>
      <c r="B31" s="30" t="s">
        <v>97</v>
      </c>
      <c r="C31" s="7"/>
      <c r="D31" s="7"/>
      <c r="E31" s="7"/>
    </row>
    <row r="32" spans="1:5" s="24" customFormat="1" ht="15" x14ac:dyDescent="0.3">
      <c r="A32" s="7" t="s">
        <v>91</v>
      </c>
      <c r="B32" s="30" t="s">
        <v>96</v>
      </c>
      <c r="C32" s="7"/>
      <c r="D32" s="7"/>
      <c r="E32" s="7"/>
    </row>
    <row r="33" spans="1:5" s="24" customFormat="1" ht="30" x14ac:dyDescent="0.3">
      <c r="A33" s="7" t="s">
        <v>92</v>
      </c>
      <c r="B33" s="30" t="s">
        <v>99</v>
      </c>
      <c r="C33" s="7"/>
      <c r="D33" s="7"/>
      <c r="E33" s="7"/>
    </row>
    <row r="34" spans="1:5" s="24" customFormat="1" ht="15" x14ac:dyDescent="0.3">
      <c r="A34" s="7" t="s">
        <v>93</v>
      </c>
      <c r="B34" s="30" t="s">
        <v>100</v>
      </c>
      <c r="C34" s="7"/>
      <c r="D34" s="7"/>
      <c r="E34" s="7"/>
    </row>
    <row r="35" spans="1:5" s="24" customFormat="1" ht="15" x14ac:dyDescent="0.3">
      <c r="A35" s="6">
        <v>3.7</v>
      </c>
      <c r="B35" s="30" t="s">
        <v>95</v>
      </c>
      <c r="C35" s="7"/>
      <c r="D35" s="7"/>
      <c r="E35" s="7"/>
    </row>
    <row r="36" spans="1:5" s="24" customFormat="1" ht="15" x14ac:dyDescent="0.3">
      <c r="A36" s="7" t="s">
        <v>94</v>
      </c>
      <c r="B36" s="30" t="s">
        <v>101</v>
      </c>
      <c r="C36" s="7"/>
      <c r="D36" s="7"/>
      <c r="E36" s="7"/>
    </row>
    <row r="37" spans="1:5" s="24" customFormat="1" ht="15" x14ac:dyDescent="0.3">
      <c r="A37" s="7" t="s">
        <v>102</v>
      </c>
      <c r="B37" s="28" t="s">
        <v>131</v>
      </c>
      <c r="C37" s="7"/>
      <c r="D37" s="7"/>
      <c r="E37" s="7"/>
    </row>
    <row r="38" spans="1:5" s="24" customFormat="1" ht="15" x14ac:dyDescent="0.3">
      <c r="A38" s="7"/>
      <c r="B38" s="28"/>
      <c r="C38" s="7"/>
      <c r="D38" s="7"/>
      <c r="E38" s="7"/>
    </row>
    <row r="39" spans="1:5" s="24" customFormat="1" ht="15.6" x14ac:dyDescent="0.3">
      <c r="A39" s="11">
        <v>3</v>
      </c>
      <c r="B39" s="27" t="s">
        <v>7</v>
      </c>
      <c r="C39" s="7"/>
      <c r="D39" s="7"/>
      <c r="E39" s="7"/>
    </row>
    <row r="40" spans="1:5" s="24" customFormat="1" ht="30" x14ac:dyDescent="0.3">
      <c r="A40" s="9" t="s">
        <v>65</v>
      </c>
      <c r="B40" s="28" t="s">
        <v>67</v>
      </c>
      <c r="C40" s="7"/>
      <c r="D40" s="7"/>
      <c r="E40" s="7"/>
    </row>
    <row r="41" spans="1:5" s="24" customFormat="1" ht="15" x14ac:dyDescent="0.3">
      <c r="A41" s="9" t="s">
        <v>89</v>
      </c>
      <c r="B41" s="28" t="s">
        <v>69</v>
      </c>
      <c r="C41" s="7"/>
      <c r="D41" s="7"/>
      <c r="E41" s="7"/>
    </row>
    <row r="42" spans="1:5" s="24" customFormat="1" ht="15" x14ac:dyDescent="0.3">
      <c r="A42" s="9" t="s">
        <v>90</v>
      </c>
      <c r="B42" s="28" t="s">
        <v>68</v>
      </c>
      <c r="C42" s="7"/>
      <c r="D42" s="7"/>
      <c r="E42" s="7"/>
    </row>
    <row r="43" spans="1:5" s="24" customFormat="1" ht="15" x14ac:dyDescent="0.3">
      <c r="A43" s="12" t="s">
        <v>91</v>
      </c>
      <c r="B43" s="28" t="s">
        <v>71</v>
      </c>
      <c r="C43" s="10"/>
      <c r="D43" s="10"/>
      <c r="E43" s="7"/>
    </row>
    <row r="44" spans="1:5" s="24" customFormat="1" ht="15" x14ac:dyDescent="0.3">
      <c r="A44" s="9" t="s">
        <v>92</v>
      </c>
      <c r="B44" s="28" t="s">
        <v>72</v>
      </c>
      <c r="C44" s="7"/>
      <c r="D44" s="7"/>
      <c r="E44" s="7"/>
    </row>
    <row r="45" spans="1:5" s="24" customFormat="1" ht="15" x14ac:dyDescent="0.3">
      <c r="A45" s="7"/>
      <c r="B45" s="30"/>
      <c r="C45" s="7"/>
      <c r="D45" s="7"/>
      <c r="E45" s="7"/>
    </row>
    <row r="46" spans="1:5" s="24" customFormat="1" ht="15.6" x14ac:dyDescent="0.3">
      <c r="A46" s="5">
        <v>4</v>
      </c>
      <c r="B46" s="27" t="s">
        <v>9</v>
      </c>
      <c r="C46" s="7"/>
      <c r="D46" s="7"/>
      <c r="E46" s="7"/>
    </row>
    <row r="47" spans="1:5" s="24" customFormat="1" ht="15" x14ac:dyDescent="0.3">
      <c r="A47" s="12"/>
      <c r="B47" s="30" t="s">
        <v>10</v>
      </c>
      <c r="C47" s="7"/>
      <c r="D47" s="7"/>
      <c r="E47" s="7"/>
    </row>
    <row r="48" spans="1:5" s="24" customFormat="1" ht="60" x14ac:dyDescent="0.3">
      <c r="A48" s="12" t="s">
        <v>107</v>
      </c>
      <c r="B48" s="30" t="s">
        <v>76</v>
      </c>
      <c r="C48" s="7"/>
      <c r="D48" s="7"/>
      <c r="E48" s="7"/>
    </row>
    <row r="49" spans="1:5" s="24" customFormat="1" ht="54.6" customHeight="1" x14ac:dyDescent="0.3">
      <c r="A49" s="9"/>
      <c r="B49" s="27" t="s">
        <v>77</v>
      </c>
      <c r="C49" s="13" t="s">
        <v>11</v>
      </c>
      <c r="D49" s="7"/>
      <c r="E49" s="7"/>
    </row>
    <row r="50" spans="1:5" s="24" customFormat="1" ht="30" x14ac:dyDescent="0.3">
      <c r="A50" s="9" t="s">
        <v>108</v>
      </c>
      <c r="B50" s="30" t="s">
        <v>132</v>
      </c>
      <c r="C50" s="7">
        <v>35</v>
      </c>
      <c r="D50" s="7"/>
      <c r="E50" s="7"/>
    </row>
    <row r="51" spans="1:5" s="24" customFormat="1" ht="30" x14ac:dyDescent="0.3">
      <c r="A51" s="9" t="s">
        <v>109</v>
      </c>
      <c r="B51" s="30" t="s">
        <v>127</v>
      </c>
      <c r="C51" s="7">
        <v>10</v>
      </c>
      <c r="D51" s="7"/>
      <c r="E51" s="7"/>
    </row>
    <row r="52" spans="1:5" s="24" customFormat="1" ht="75" x14ac:dyDescent="0.3">
      <c r="A52" s="12" t="s">
        <v>110</v>
      </c>
      <c r="B52" s="28" t="s">
        <v>133</v>
      </c>
      <c r="C52" s="9">
        <v>55</v>
      </c>
      <c r="D52" s="7"/>
      <c r="E52" s="7"/>
    </row>
    <row r="53" spans="1:5" s="24" customFormat="1" ht="15.6" x14ac:dyDescent="0.3">
      <c r="A53" s="9"/>
      <c r="B53" s="27" t="s">
        <v>12</v>
      </c>
      <c r="C53" s="8">
        <f>SUM(C50:C52)</f>
        <v>100</v>
      </c>
      <c r="D53" s="7"/>
      <c r="E53" s="7"/>
    </row>
    <row r="54" spans="1:5" s="24" customFormat="1" ht="15" x14ac:dyDescent="0.3">
      <c r="A54" s="9"/>
      <c r="B54" s="30" t="s">
        <v>124</v>
      </c>
      <c r="C54" s="7"/>
      <c r="D54" s="7"/>
      <c r="E54" s="7"/>
    </row>
    <row r="55" spans="1:5" s="24" customFormat="1" ht="31.2" x14ac:dyDescent="0.3">
      <c r="A55" s="9" t="s">
        <v>106</v>
      </c>
      <c r="B55" s="27" t="s">
        <v>13</v>
      </c>
      <c r="C55" s="7"/>
      <c r="D55" s="7"/>
      <c r="E55" s="7"/>
    </row>
    <row r="56" spans="1:5" s="24" customFormat="1" ht="61.8" x14ac:dyDescent="0.3">
      <c r="A56" s="9" t="s">
        <v>111</v>
      </c>
      <c r="B56" s="30" t="s">
        <v>103</v>
      </c>
      <c r="C56" s="7"/>
      <c r="D56" s="7"/>
      <c r="E56" s="7"/>
    </row>
    <row r="57" spans="1:5" s="24" customFormat="1" ht="46.2" x14ac:dyDescent="0.3">
      <c r="A57" s="9" t="s">
        <v>112</v>
      </c>
      <c r="B57" s="30" t="s">
        <v>104</v>
      </c>
      <c r="C57" s="7"/>
      <c r="D57" s="7"/>
      <c r="E57" s="7"/>
    </row>
    <row r="58" spans="1:5" s="24" customFormat="1" ht="15" x14ac:dyDescent="0.3">
      <c r="A58" s="9"/>
      <c r="B58" s="30"/>
      <c r="C58" s="7"/>
      <c r="D58" s="7"/>
      <c r="E58" s="7"/>
    </row>
    <row r="59" spans="1:5" s="24" customFormat="1" ht="15.6" x14ac:dyDescent="0.3">
      <c r="A59" s="14">
        <v>6</v>
      </c>
      <c r="B59" s="27" t="s">
        <v>14</v>
      </c>
      <c r="C59" s="7"/>
      <c r="D59" s="7"/>
      <c r="E59" s="7"/>
    </row>
    <row r="60" spans="1:5" s="24" customFormat="1" ht="30" x14ac:dyDescent="0.3">
      <c r="A60" s="12">
        <v>6.1</v>
      </c>
      <c r="B60" s="30" t="s">
        <v>15</v>
      </c>
      <c r="C60" s="7"/>
      <c r="D60" s="7"/>
      <c r="E60" s="7"/>
    </row>
    <row r="61" spans="1:5" s="24" customFormat="1" ht="45" x14ac:dyDescent="0.3">
      <c r="A61" s="12">
        <v>6.2</v>
      </c>
      <c r="B61" s="30" t="s">
        <v>79</v>
      </c>
      <c r="C61" s="7"/>
      <c r="D61" s="7"/>
      <c r="E61" s="7"/>
    </row>
    <row r="62" spans="1:5" s="24" customFormat="1" ht="75" x14ac:dyDescent="0.3">
      <c r="A62" s="12">
        <v>6.3</v>
      </c>
      <c r="B62" s="30" t="s">
        <v>16</v>
      </c>
      <c r="C62" s="7"/>
      <c r="D62" s="7"/>
      <c r="E62" s="7"/>
    </row>
    <row r="63" spans="1:5" s="24" customFormat="1" ht="75" x14ac:dyDescent="0.3">
      <c r="A63" s="12">
        <v>6.4</v>
      </c>
      <c r="B63" s="30" t="s">
        <v>17</v>
      </c>
      <c r="C63" s="7"/>
      <c r="D63" s="7"/>
      <c r="E63" s="7"/>
    </row>
    <row r="64" spans="1:5" s="24" customFormat="1" ht="30" x14ac:dyDescent="0.3">
      <c r="A64" s="12">
        <v>6.5</v>
      </c>
      <c r="B64" s="30" t="s">
        <v>84</v>
      </c>
      <c r="C64" s="7"/>
      <c r="D64" s="7"/>
      <c r="E64" s="7"/>
    </row>
    <row r="65" spans="1:5" s="24" customFormat="1" ht="15" x14ac:dyDescent="0.3">
      <c r="A65" s="9"/>
      <c r="B65" s="30"/>
      <c r="C65" s="7"/>
      <c r="D65" s="7"/>
      <c r="E65" s="7"/>
    </row>
    <row r="66" spans="1:5" s="24" customFormat="1" ht="15.6" x14ac:dyDescent="0.3">
      <c r="A66" s="14">
        <v>7</v>
      </c>
      <c r="B66" s="29" t="s">
        <v>0</v>
      </c>
      <c r="C66" s="7"/>
      <c r="D66" s="7"/>
      <c r="E66" s="7"/>
    </row>
    <row r="67" spans="1:5" s="24" customFormat="1" ht="45" x14ac:dyDescent="0.3">
      <c r="A67" s="12" t="s">
        <v>81</v>
      </c>
      <c r="B67" s="30" t="s">
        <v>20</v>
      </c>
      <c r="C67" s="7"/>
      <c r="D67" s="7"/>
      <c r="E67" s="7"/>
    </row>
    <row r="68" spans="1:5" s="24" customFormat="1" ht="30" x14ac:dyDescent="0.3">
      <c r="A68" s="12" t="s">
        <v>82</v>
      </c>
      <c r="B68" s="30" t="s">
        <v>86</v>
      </c>
      <c r="C68" s="7"/>
      <c r="D68" s="7"/>
      <c r="E68" s="7"/>
    </row>
    <row r="69" spans="1:5" s="24" customFormat="1" ht="15" x14ac:dyDescent="0.3">
      <c r="A69" s="9"/>
      <c r="B69" s="30"/>
      <c r="C69" s="7"/>
      <c r="D69" s="7"/>
      <c r="E69" s="7"/>
    </row>
    <row r="70" spans="1:5" s="24" customFormat="1" ht="15.6" x14ac:dyDescent="0.3">
      <c r="A70" s="14">
        <v>8</v>
      </c>
      <c r="B70" s="29" t="s">
        <v>80</v>
      </c>
      <c r="C70" s="7"/>
      <c r="D70" s="7"/>
      <c r="E70" s="7"/>
    </row>
    <row r="71" spans="1:5" s="24" customFormat="1" ht="45" x14ac:dyDescent="0.3">
      <c r="A71" s="12" t="s">
        <v>113</v>
      </c>
      <c r="B71" s="28" t="s">
        <v>87</v>
      </c>
      <c r="C71" s="7"/>
      <c r="D71" s="7"/>
      <c r="E71" s="7"/>
    </row>
    <row r="72" spans="1:5" s="24" customFormat="1" ht="45" x14ac:dyDescent="0.3">
      <c r="A72" s="12" t="s">
        <v>114</v>
      </c>
      <c r="B72" s="28" t="s">
        <v>144</v>
      </c>
      <c r="C72" s="7"/>
      <c r="D72" s="7"/>
      <c r="E72" s="7"/>
    </row>
    <row r="73" spans="1:5" s="24" customFormat="1" ht="105" x14ac:dyDescent="0.3">
      <c r="A73" s="12" t="s">
        <v>115</v>
      </c>
      <c r="B73" s="30" t="s">
        <v>134</v>
      </c>
      <c r="C73" s="7"/>
      <c r="D73" s="7"/>
      <c r="E73" s="7"/>
    </row>
    <row r="74" spans="1:5" s="24" customFormat="1" ht="60" x14ac:dyDescent="0.3">
      <c r="A74" s="12" t="s">
        <v>116</v>
      </c>
      <c r="B74" s="30" t="s">
        <v>85</v>
      </c>
      <c r="C74" s="7"/>
      <c r="D74" s="7"/>
      <c r="E74" s="7"/>
    </row>
    <row r="75" spans="1:5" s="24" customFormat="1" ht="30" x14ac:dyDescent="0.3">
      <c r="A75" s="12" t="s">
        <v>117</v>
      </c>
      <c r="B75" s="30" t="s">
        <v>135</v>
      </c>
      <c r="C75" s="7"/>
      <c r="D75" s="7"/>
      <c r="E75" s="7"/>
    </row>
    <row r="76" spans="1:5" s="24" customFormat="1" ht="105" x14ac:dyDescent="0.3">
      <c r="A76" s="12" t="s">
        <v>118</v>
      </c>
      <c r="B76" s="30" t="s">
        <v>136</v>
      </c>
      <c r="C76" s="7"/>
      <c r="D76" s="7"/>
      <c r="E76" s="7"/>
    </row>
    <row r="77" spans="1:5" s="24" customFormat="1" ht="45" x14ac:dyDescent="0.3">
      <c r="A77" s="12" t="s">
        <v>119</v>
      </c>
      <c r="B77" s="30" t="s">
        <v>143</v>
      </c>
      <c r="C77" s="7"/>
      <c r="D77" s="7"/>
      <c r="E77" s="7"/>
    </row>
    <row r="78" spans="1:5" s="24" customFormat="1" ht="15" x14ac:dyDescent="0.3">
      <c r="A78" s="12" t="s">
        <v>120</v>
      </c>
      <c r="B78" s="30" t="s">
        <v>83</v>
      </c>
      <c r="C78" s="7"/>
      <c r="D78" s="7"/>
      <c r="E78" s="7"/>
    </row>
    <row r="79" spans="1:5" s="24" customFormat="1" ht="15" x14ac:dyDescent="0.3">
      <c r="A79" s="12" t="s">
        <v>121</v>
      </c>
      <c r="B79" s="30" t="s">
        <v>18</v>
      </c>
      <c r="C79" s="7"/>
      <c r="D79" s="7"/>
      <c r="E79" s="7"/>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21875" defaultRowHeight="13.8" x14ac:dyDescent="0.25"/>
  <cols>
    <col min="1" max="1" width="6.5546875" style="23" customWidth="1"/>
    <col min="2" max="2" width="96.77734375" style="25" customWidth="1"/>
    <col min="3" max="3" width="8.77734375" style="22" customWidth="1"/>
    <col min="4" max="4" width="7.44140625" style="22" customWidth="1"/>
    <col min="5" max="5" width="11" style="22" customWidth="1"/>
    <col min="6" max="16384" width="9.21875" style="22"/>
  </cols>
  <sheetData>
    <row r="2" spans="1:5" ht="15" customHeight="1" x14ac:dyDescent="0.25">
      <c r="A2" s="22"/>
    </row>
    <row r="3" spans="1:5" x14ac:dyDescent="0.25">
      <c r="A3" s="22"/>
    </row>
    <row r="5" spans="1:5" x14ac:dyDescent="0.25">
      <c r="B5" s="26"/>
    </row>
    <row r="7" spans="1:5" ht="53.7" customHeight="1" x14ac:dyDescent="0.25">
      <c r="A7" s="95" t="s">
        <v>142</v>
      </c>
      <c r="B7" s="96"/>
      <c r="C7" s="97"/>
      <c r="D7" s="97"/>
      <c r="E7" s="97"/>
    </row>
    <row r="8" spans="1:5" x14ac:dyDescent="0.25">
      <c r="A8" s="24"/>
      <c r="C8" s="31"/>
      <c r="D8" s="31"/>
      <c r="E8" s="31"/>
    </row>
    <row r="9" spans="1:5" s="24" customFormat="1" ht="15.6" x14ac:dyDescent="0.3">
      <c r="A9" s="32" t="s">
        <v>59</v>
      </c>
      <c r="B9" s="33" t="s">
        <v>57</v>
      </c>
      <c r="C9" s="32" t="s">
        <v>3</v>
      </c>
      <c r="D9" s="32" t="s">
        <v>4</v>
      </c>
      <c r="E9" s="32" t="s">
        <v>5</v>
      </c>
    </row>
    <row r="10" spans="1:5" s="24" customFormat="1" ht="15.6" x14ac:dyDescent="0.3">
      <c r="A10" s="5">
        <v>1</v>
      </c>
      <c r="B10" s="27" t="s">
        <v>6</v>
      </c>
      <c r="C10" s="7"/>
      <c r="D10" s="7"/>
      <c r="E10" s="7"/>
    </row>
    <row r="11" spans="1:5" s="24" customFormat="1" ht="45" x14ac:dyDescent="0.3">
      <c r="A11" s="7" t="s">
        <v>53</v>
      </c>
      <c r="B11" s="28" t="s">
        <v>183</v>
      </c>
      <c r="C11" s="7"/>
      <c r="D11" s="7"/>
      <c r="E11" s="7"/>
    </row>
    <row r="12" spans="1:5" s="24" customFormat="1" ht="15" x14ac:dyDescent="0.3">
      <c r="A12" s="6" t="s">
        <v>58</v>
      </c>
      <c r="B12" s="28" t="s">
        <v>140</v>
      </c>
      <c r="C12" s="7"/>
      <c r="D12" s="7"/>
      <c r="E12" s="7"/>
    </row>
    <row r="13" spans="1:5" s="24" customFormat="1" ht="78.599999999999994" customHeight="1" x14ac:dyDescent="0.3">
      <c r="A13" s="7" t="s">
        <v>70</v>
      </c>
      <c r="B13" s="28" t="s">
        <v>145</v>
      </c>
      <c r="C13" s="7"/>
      <c r="D13" s="7"/>
      <c r="E13" s="7"/>
    </row>
    <row r="14" spans="1:5" s="24" customFormat="1" ht="60" x14ac:dyDescent="0.3">
      <c r="A14" s="7" t="s">
        <v>73</v>
      </c>
      <c r="B14" s="28" t="s">
        <v>146</v>
      </c>
      <c r="C14" s="7"/>
      <c r="D14" s="7"/>
      <c r="E14" s="7"/>
    </row>
    <row r="15" spans="1:5" s="24" customFormat="1" ht="15" x14ac:dyDescent="0.3">
      <c r="A15" s="7" t="s">
        <v>139</v>
      </c>
      <c r="B15" s="28" t="s">
        <v>147</v>
      </c>
      <c r="C15" s="7"/>
      <c r="D15" s="7"/>
      <c r="E15" s="7"/>
    </row>
    <row r="16" spans="1:5" s="24" customFormat="1" ht="15" x14ac:dyDescent="0.3">
      <c r="A16" s="6" t="s">
        <v>138</v>
      </c>
      <c r="B16" s="28" t="s">
        <v>148</v>
      </c>
      <c r="C16" s="7"/>
      <c r="D16" s="7"/>
      <c r="E16" s="7"/>
    </row>
    <row r="17" spans="1:5" s="24" customFormat="1" ht="16.5" customHeight="1" x14ac:dyDescent="0.3">
      <c r="A17" s="34" t="s">
        <v>149</v>
      </c>
      <c r="B17" s="28" t="s">
        <v>75</v>
      </c>
      <c r="C17" s="7"/>
      <c r="D17" s="7"/>
      <c r="E17" s="7"/>
    </row>
    <row r="18" spans="1:5" s="24" customFormat="1" ht="30" x14ac:dyDescent="0.3">
      <c r="A18" s="6" t="s">
        <v>150</v>
      </c>
      <c r="B18" s="28" t="s">
        <v>151</v>
      </c>
      <c r="C18" s="7"/>
      <c r="D18" s="7"/>
      <c r="E18" s="7"/>
    </row>
    <row r="19" spans="1:5" s="24" customFormat="1" ht="15" x14ac:dyDescent="0.3">
      <c r="A19" s="7"/>
      <c r="B19" s="28"/>
      <c r="C19" s="7"/>
      <c r="D19" s="7"/>
      <c r="E19" s="7"/>
    </row>
    <row r="20" spans="1:5" s="24" customFormat="1" ht="15.6" x14ac:dyDescent="0.3">
      <c r="A20" s="11">
        <v>2</v>
      </c>
      <c r="B20" s="29" t="s">
        <v>152</v>
      </c>
      <c r="C20" s="7"/>
      <c r="D20" s="7"/>
      <c r="E20" s="7"/>
    </row>
    <row r="21" spans="1:5" s="24" customFormat="1" ht="45" x14ac:dyDescent="0.3">
      <c r="A21" s="7" t="s">
        <v>60</v>
      </c>
      <c r="B21" s="28" t="s">
        <v>153</v>
      </c>
      <c r="C21" s="7"/>
      <c r="D21" s="7"/>
      <c r="E21" s="7"/>
    </row>
    <row r="22" spans="1:5" s="24" customFormat="1" ht="45" x14ac:dyDescent="0.3">
      <c r="A22" s="7" t="s">
        <v>61</v>
      </c>
      <c r="B22" s="28" t="s">
        <v>154</v>
      </c>
      <c r="C22" s="7"/>
      <c r="D22" s="7"/>
      <c r="E22" s="7"/>
    </row>
    <row r="23" spans="1:5" s="24" customFormat="1" ht="15" x14ac:dyDescent="0.3">
      <c r="A23" s="7" t="s">
        <v>62</v>
      </c>
      <c r="B23" s="28" t="s">
        <v>56</v>
      </c>
      <c r="C23" s="7"/>
      <c r="D23" s="7"/>
      <c r="E23" s="7"/>
    </row>
    <row r="24" spans="1:5" s="24" customFormat="1" ht="15" x14ac:dyDescent="0.3">
      <c r="A24" s="7" t="s">
        <v>63</v>
      </c>
      <c r="B24" s="28" t="s">
        <v>155</v>
      </c>
      <c r="C24" s="7"/>
      <c r="D24" s="7"/>
      <c r="E24" s="7"/>
    </row>
    <row r="25" spans="1:5" s="24" customFormat="1" ht="30" x14ac:dyDescent="0.3">
      <c r="A25" s="7" t="s">
        <v>64</v>
      </c>
      <c r="B25" s="28" t="s">
        <v>66</v>
      </c>
      <c r="C25" s="7"/>
      <c r="D25" s="7"/>
      <c r="E25" s="7"/>
    </row>
    <row r="26" spans="1:5" s="24" customFormat="1" ht="15" x14ac:dyDescent="0.3">
      <c r="A26" s="7"/>
      <c r="B26" s="28"/>
      <c r="C26" s="7"/>
      <c r="D26" s="7"/>
      <c r="E26" s="7"/>
    </row>
    <row r="27" spans="1:5" s="24" customFormat="1" ht="15.6" x14ac:dyDescent="0.3">
      <c r="A27" s="5">
        <v>3</v>
      </c>
      <c r="B27" s="27" t="s">
        <v>1</v>
      </c>
      <c r="C27" s="7"/>
      <c r="D27" s="7"/>
      <c r="E27" s="7"/>
    </row>
    <row r="28" spans="1:5" s="24" customFormat="1" ht="30" x14ac:dyDescent="0.3">
      <c r="A28" s="7"/>
      <c r="B28" s="30" t="s">
        <v>105</v>
      </c>
      <c r="C28" s="7"/>
      <c r="D28" s="7"/>
      <c r="E28" s="7"/>
    </row>
    <row r="29" spans="1:5" s="24" customFormat="1" ht="15" x14ac:dyDescent="0.3">
      <c r="A29" s="7" t="s">
        <v>65</v>
      </c>
      <c r="B29" s="30" t="s">
        <v>88</v>
      </c>
      <c r="C29" s="7"/>
      <c r="D29" s="7"/>
      <c r="E29" s="7"/>
    </row>
    <row r="30" spans="1:5" s="24" customFormat="1" ht="15" x14ac:dyDescent="0.3">
      <c r="A30" s="7" t="s">
        <v>89</v>
      </c>
      <c r="B30" s="30" t="s">
        <v>98</v>
      </c>
      <c r="C30" s="7"/>
      <c r="D30" s="7"/>
      <c r="E30" s="7"/>
    </row>
    <row r="31" spans="1:5" s="24" customFormat="1" ht="15" x14ac:dyDescent="0.3">
      <c r="A31" s="7" t="s">
        <v>90</v>
      </c>
      <c r="B31" s="30" t="s">
        <v>97</v>
      </c>
      <c r="C31" s="7"/>
      <c r="D31" s="7"/>
      <c r="E31" s="7"/>
    </row>
    <row r="32" spans="1:5" s="24" customFormat="1" ht="15" customHeight="1" x14ac:dyDescent="0.3">
      <c r="A32" s="7" t="s">
        <v>91</v>
      </c>
      <c r="B32" s="30" t="s">
        <v>96</v>
      </c>
      <c r="C32" s="7"/>
      <c r="D32" s="7"/>
      <c r="E32" s="7"/>
    </row>
    <row r="33" spans="1:5" s="24" customFormat="1" ht="15" customHeight="1" x14ac:dyDescent="0.3">
      <c r="A33" s="7" t="s">
        <v>92</v>
      </c>
      <c r="B33" s="30" t="s">
        <v>156</v>
      </c>
      <c r="C33" s="7"/>
      <c r="D33" s="7"/>
      <c r="E33" s="7"/>
    </row>
    <row r="34" spans="1:5" s="24" customFormat="1" ht="15" x14ac:dyDescent="0.3">
      <c r="A34" s="7" t="s">
        <v>93</v>
      </c>
      <c r="B34" s="30" t="s">
        <v>157</v>
      </c>
      <c r="C34" s="7"/>
      <c r="D34" s="7"/>
      <c r="E34" s="7"/>
    </row>
    <row r="35" spans="1:5" s="24" customFormat="1" ht="15" x14ac:dyDescent="0.3">
      <c r="A35" s="6" t="s">
        <v>158</v>
      </c>
      <c r="B35" s="30" t="s">
        <v>95</v>
      </c>
      <c r="C35" s="7"/>
      <c r="D35" s="7"/>
      <c r="E35" s="7"/>
    </row>
    <row r="36" spans="1:5" s="24" customFormat="1" ht="15" x14ac:dyDescent="0.3">
      <c r="A36" s="7" t="s">
        <v>94</v>
      </c>
      <c r="B36" s="30" t="s">
        <v>101</v>
      </c>
      <c r="C36" s="7"/>
      <c r="D36" s="7"/>
      <c r="E36" s="7"/>
    </row>
    <row r="37" spans="1:5" s="24" customFormat="1" ht="15" x14ac:dyDescent="0.3">
      <c r="A37" s="7" t="s">
        <v>102</v>
      </c>
      <c r="B37" s="28" t="s">
        <v>159</v>
      </c>
      <c r="C37" s="7"/>
      <c r="D37" s="7"/>
      <c r="E37" s="7"/>
    </row>
    <row r="38" spans="1:5" s="24" customFormat="1" ht="15" x14ac:dyDescent="0.3">
      <c r="A38" s="7"/>
      <c r="B38" s="28"/>
      <c r="C38" s="7"/>
      <c r="D38" s="7"/>
      <c r="E38" s="7"/>
    </row>
    <row r="39" spans="1:5" s="24" customFormat="1" ht="15.6" x14ac:dyDescent="0.3">
      <c r="A39" s="5">
        <v>4</v>
      </c>
      <c r="B39" s="27" t="s">
        <v>9</v>
      </c>
      <c r="C39" s="7"/>
      <c r="D39" s="7"/>
      <c r="E39" s="7"/>
    </row>
    <row r="40" spans="1:5" s="24" customFormat="1" ht="15" x14ac:dyDescent="0.3">
      <c r="A40" s="12"/>
      <c r="B40" s="30" t="s">
        <v>10</v>
      </c>
      <c r="C40" s="7"/>
      <c r="D40" s="7"/>
      <c r="E40" s="7"/>
    </row>
    <row r="41" spans="1:5" s="24" customFormat="1" ht="75.599999999999994" x14ac:dyDescent="0.3">
      <c r="A41" s="12" t="s">
        <v>107</v>
      </c>
      <c r="B41" s="30" t="s">
        <v>160</v>
      </c>
      <c r="C41" s="7"/>
      <c r="D41" s="7"/>
      <c r="E41" s="7"/>
    </row>
    <row r="42" spans="1:5" s="24" customFormat="1" ht="58.5" customHeight="1" x14ac:dyDescent="0.3">
      <c r="A42" s="9"/>
      <c r="B42" s="27" t="s">
        <v>77</v>
      </c>
      <c r="C42" s="13" t="s">
        <v>11</v>
      </c>
      <c r="D42" s="7"/>
      <c r="E42" s="7"/>
    </row>
    <row r="43" spans="1:5" s="24" customFormat="1" ht="30" x14ac:dyDescent="0.3">
      <c r="A43" s="12" t="s">
        <v>161</v>
      </c>
      <c r="B43" s="30" t="s">
        <v>162</v>
      </c>
      <c r="C43" s="35">
        <v>15</v>
      </c>
      <c r="D43" s="7"/>
      <c r="E43" s="7"/>
    </row>
    <row r="44" spans="1:5" s="24" customFormat="1" ht="45" x14ac:dyDescent="0.3">
      <c r="A44" s="12" t="s">
        <v>163</v>
      </c>
      <c r="B44" s="30" t="s">
        <v>164</v>
      </c>
      <c r="C44" s="35">
        <v>15</v>
      </c>
      <c r="D44" s="7"/>
      <c r="E44" s="7"/>
    </row>
    <row r="45" spans="1:5" s="24" customFormat="1" ht="30" x14ac:dyDescent="0.3">
      <c r="A45" s="12" t="s">
        <v>165</v>
      </c>
      <c r="B45" s="28" t="s">
        <v>166</v>
      </c>
      <c r="C45" s="35">
        <v>15</v>
      </c>
      <c r="D45" s="7"/>
      <c r="E45" s="7"/>
    </row>
    <row r="46" spans="1:5" s="24" customFormat="1" ht="45" x14ac:dyDescent="0.3">
      <c r="A46" s="12" t="s">
        <v>167</v>
      </c>
      <c r="B46" s="28" t="s">
        <v>168</v>
      </c>
      <c r="C46" s="35">
        <v>15</v>
      </c>
      <c r="D46" s="7"/>
      <c r="E46" s="7"/>
    </row>
    <row r="47" spans="1:5" s="24" customFormat="1" ht="46.2" x14ac:dyDescent="0.3">
      <c r="A47" s="12" t="s">
        <v>169</v>
      </c>
      <c r="B47" s="28" t="s">
        <v>181</v>
      </c>
      <c r="C47" s="35">
        <v>10</v>
      </c>
      <c r="D47" s="7"/>
      <c r="E47" s="7"/>
    </row>
    <row r="48" spans="1:5" s="24" customFormat="1" ht="195.6" x14ac:dyDescent="0.3">
      <c r="A48" s="12" t="s">
        <v>170</v>
      </c>
      <c r="B48" s="30" t="s">
        <v>182</v>
      </c>
      <c r="C48" s="35">
        <v>15</v>
      </c>
      <c r="D48" s="7"/>
      <c r="E48" s="7"/>
    </row>
    <row r="49" spans="1:5" s="24" customFormat="1" ht="43.5" customHeight="1" x14ac:dyDescent="0.3">
      <c r="A49" s="12" t="s">
        <v>171</v>
      </c>
      <c r="B49" s="36" t="s">
        <v>172</v>
      </c>
      <c r="C49" s="35">
        <v>15</v>
      </c>
      <c r="D49" s="7"/>
      <c r="E49" s="7"/>
    </row>
    <row r="50" spans="1:5" s="24" customFormat="1" ht="15.6" x14ac:dyDescent="0.3">
      <c r="A50" s="9"/>
      <c r="B50" s="27" t="s">
        <v>12</v>
      </c>
      <c r="C50" s="35">
        <f>SUM(C43:C49)</f>
        <v>100</v>
      </c>
      <c r="D50" s="7"/>
      <c r="E50" s="7"/>
    </row>
    <row r="51" spans="1:5" s="24" customFormat="1" ht="20.100000000000001" customHeight="1" x14ac:dyDescent="0.3">
      <c r="A51" s="98" t="s">
        <v>173</v>
      </c>
      <c r="B51" s="99"/>
      <c r="C51" s="99"/>
      <c r="D51" s="99"/>
      <c r="E51" s="100"/>
    </row>
    <row r="52" spans="1:5" s="24" customFormat="1" ht="89.25" customHeight="1" x14ac:dyDescent="0.3">
      <c r="A52" s="9" t="s">
        <v>106</v>
      </c>
      <c r="B52" s="36" t="s">
        <v>174</v>
      </c>
      <c r="C52" s="7"/>
      <c r="D52" s="7"/>
      <c r="E52" s="7"/>
    </row>
    <row r="53" spans="1:5" s="24" customFormat="1" ht="125.55" customHeight="1" x14ac:dyDescent="0.3">
      <c r="A53" s="37" t="s">
        <v>175</v>
      </c>
      <c r="B53" s="38" t="s">
        <v>176</v>
      </c>
      <c r="C53" s="39"/>
      <c r="D53" s="39"/>
      <c r="E53" s="39"/>
    </row>
    <row r="54" spans="1:5" s="24" customFormat="1" ht="15" x14ac:dyDescent="0.3">
      <c r="A54" s="9"/>
      <c r="B54" s="30"/>
      <c r="C54" s="7"/>
      <c r="D54" s="7"/>
      <c r="E54" s="7"/>
    </row>
    <row r="55" spans="1:5" s="24" customFormat="1" ht="15.6" x14ac:dyDescent="0.3">
      <c r="A55" s="14">
        <v>5</v>
      </c>
      <c r="B55" s="27" t="s">
        <v>14</v>
      </c>
      <c r="C55" s="7"/>
      <c r="D55" s="7"/>
      <c r="E55" s="7"/>
    </row>
    <row r="56" spans="1:5" s="24" customFormat="1" ht="30" x14ac:dyDescent="0.3">
      <c r="A56" s="12">
        <v>5.0999999999999996</v>
      </c>
      <c r="B56" s="30" t="s">
        <v>15</v>
      </c>
      <c r="C56" s="7"/>
      <c r="D56" s="7"/>
      <c r="E56" s="7"/>
    </row>
    <row r="57" spans="1:5" s="24" customFormat="1" ht="30" x14ac:dyDescent="0.3">
      <c r="A57" s="12">
        <v>5.2</v>
      </c>
      <c r="B57" s="30" t="s">
        <v>79</v>
      </c>
      <c r="C57" s="7"/>
      <c r="D57" s="7"/>
      <c r="E57" s="7"/>
    </row>
    <row r="58" spans="1:5" s="24" customFormat="1" ht="75" x14ac:dyDescent="0.3">
      <c r="A58" s="12">
        <v>5.3</v>
      </c>
      <c r="B58" s="30" t="s">
        <v>177</v>
      </c>
      <c r="C58" s="7"/>
      <c r="D58" s="7"/>
      <c r="E58" s="7"/>
    </row>
    <row r="59" spans="1:5" s="24" customFormat="1" ht="75" x14ac:dyDescent="0.3">
      <c r="A59" s="12">
        <v>5.4</v>
      </c>
      <c r="B59" s="30" t="s">
        <v>178</v>
      </c>
      <c r="C59" s="7"/>
      <c r="D59" s="7"/>
      <c r="E59" s="7"/>
    </row>
    <row r="60" spans="1:5" s="24" customFormat="1" ht="15" x14ac:dyDescent="0.3">
      <c r="A60" s="12"/>
      <c r="B60" s="30"/>
      <c r="C60" s="7"/>
      <c r="D60" s="7"/>
      <c r="E60" s="7"/>
    </row>
    <row r="61" spans="1:5" s="24" customFormat="1" ht="15.6" x14ac:dyDescent="0.3">
      <c r="A61" s="14">
        <v>6</v>
      </c>
      <c r="B61" s="27" t="s">
        <v>179</v>
      </c>
      <c r="C61" s="7"/>
      <c r="D61" s="7"/>
      <c r="E61" s="7"/>
    </row>
    <row r="62" spans="1:5" s="24" customFormat="1" ht="30" x14ac:dyDescent="0.3">
      <c r="A62" s="12">
        <v>6.1</v>
      </c>
      <c r="B62" s="30" t="s">
        <v>135</v>
      </c>
      <c r="C62" s="7"/>
      <c r="D62" s="7"/>
      <c r="E62" s="7"/>
    </row>
    <row r="63" spans="1:5" s="24" customFormat="1" ht="105" x14ac:dyDescent="0.3">
      <c r="A63" s="12">
        <v>6.2</v>
      </c>
      <c r="B63" s="30" t="s">
        <v>136</v>
      </c>
      <c r="C63" s="7"/>
      <c r="D63" s="7"/>
      <c r="E63" s="7"/>
    </row>
    <row r="64" spans="1:5" s="24" customFormat="1" ht="45.6" x14ac:dyDescent="0.3">
      <c r="A64" s="12">
        <v>6.3</v>
      </c>
      <c r="B64" s="30" t="s">
        <v>180</v>
      </c>
      <c r="C64" s="7"/>
      <c r="D64" s="7"/>
      <c r="E64" s="7"/>
    </row>
    <row r="65" spans="1:5" s="24" customFormat="1" ht="15" x14ac:dyDescent="0.3">
      <c r="A65" s="12">
        <v>6.4</v>
      </c>
      <c r="B65" s="30" t="s">
        <v>83</v>
      </c>
      <c r="C65" s="7"/>
      <c r="D65" s="7"/>
      <c r="E65" s="7"/>
    </row>
    <row r="66" spans="1:5" s="24" customFormat="1" ht="18" customHeight="1" x14ac:dyDescent="0.3">
      <c r="A66" s="12">
        <v>6.5</v>
      </c>
      <c r="B66" s="30" t="s">
        <v>18</v>
      </c>
      <c r="C66" s="7"/>
      <c r="D66" s="7"/>
      <c r="E66" s="7"/>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21875" defaultRowHeight="13.8" x14ac:dyDescent="0.25"/>
  <cols>
    <col min="1" max="1" width="6.5546875" style="23" customWidth="1"/>
    <col min="2" max="2" width="96.77734375" style="25" customWidth="1"/>
    <col min="3" max="3" width="6.77734375" style="22" customWidth="1"/>
    <col min="4" max="4" width="5.77734375" style="22" customWidth="1"/>
    <col min="5" max="5" width="13.21875" style="22" customWidth="1"/>
    <col min="6" max="16384" width="9.21875" style="22"/>
  </cols>
  <sheetData>
    <row r="2" spans="1:5" ht="15" customHeight="1" x14ac:dyDescent="0.25">
      <c r="A2" s="22"/>
    </row>
    <row r="3" spans="1:5" x14ac:dyDescent="0.25">
      <c r="A3" s="22"/>
    </row>
    <row r="5" spans="1:5" x14ac:dyDescent="0.25">
      <c r="B5" s="26"/>
    </row>
    <row r="7" spans="1:5" ht="53.7" customHeight="1" x14ac:dyDescent="0.25">
      <c r="A7" s="95" t="s">
        <v>190</v>
      </c>
      <c r="B7" s="96"/>
      <c r="C7" s="97"/>
      <c r="D7" s="97"/>
      <c r="E7" s="97"/>
    </row>
    <row r="8" spans="1:5" x14ac:dyDescent="0.25">
      <c r="A8" s="24"/>
      <c r="C8" s="31"/>
      <c r="D8" s="31"/>
      <c r="E8" s="31"/>
    </row>
    <row r="9" spans="1:5" s="24" customFormat="1" ht="15.6" x14ac:dyDescent="0.3">
      <c r="A9" s="32" t="s">
        <v>59</v>
      </c>
      <c r="B9" s="33" t="s">
        <v>57</v>
      </c>
      <c r="C9" s="32" t="s">
        <v>3</v>
      </c>
      <c r="D9" s="32" t="s">
        <v>4</v>
      </c>
      <c r="E9" s="32" t="s">
        <v>5</v>
      </c>
    </row>
    <row r="10" spans="1:5" s="24" customFormat="1" ht="15.6" x14ac:dyDescent="0.3">
      <c r="A10" s="5">
        <v>1</v>
      </c>
      <c r="B10" s="27" t="s">
        <v>6</v>
      </c>
      <c r="C10" s="7"/>
      <c r="D10" s="7"/>
      <c r="E10" s="7"/>
    </row>
    <row r="11" spans="1:5" s="24" customFormat="1" ht="45" x14ac:dyDescent="0.3">
      <c r="A11" s="7" t="s">
        <v>53</v>
      </c>
      <c r="B11" s="28" t="s">
        <v>184</v>
      </c>
      <c r="C11" s="7"/>
      <c r="D11" s="7"/>
      <c r="E11" s="7"/>
    </row>
    <row r="12" spans="1:5" s="24" customFormat="1" ht="15" x14ac:dyDescent="0.3">
      <c r="A12" s="6" t="s">
        <v>58</v>
      </c>
      <c r="B12" s="28" t="s">
        <v>140</v>
      </c>
      <c r="C12" s="7"/>
      <c r="D12" s="7"/>
      <c r="E12" s="7"/>
    </row>
    <row r="13" spans="1:5" s="24" customFormat="1" ht="90" x14ac:dyDescent="0.3">
      <c r="A13" s="7" t="s">
        <v>70</v>
      </c>
      <c r="B13" s="28" t="s">
        <v>145</v>
      </c>
      <c r="C13" s="7"/>
      <c r="D13" s="7"/>
      <c r="E13" s="7"/>
    </row>
    <row r="14" spans="1:5" s="24" customFormat="1" ht="60" x14ac:dyDescent="0.3">
      <c r="A14" s="7" t="s">
        <v>73</v>
      </c>
      <c r="B14" s="28" t="s">
        <v>146</v>
      </c>
      <c r="C14" s="7"/>
      <c r="D14" s="7"/>
      <c r="E14" s="7"/>
    </row>
    <row r="15" spans="1:5" s="24" customFormat="1" ht="15" x14ac:dyDescent="0.3">
      <c r="A15" s="7" t="s">
        <v>139</v>
      </c>
      <c r="B15" s="28" t="s">
        <v>147</v>
      </c>
      <c r="C15" s="7"/>
      <c r="D15" s="7"/>
      <c r="E15" s="7"/>
    </row>
    <row r="16" spans="1:5" s="24" customFormat="1" ht="15" x14ac:dyDescent="0.3">
      <c r="A16" s="6" t="s">
        <v>138</v>
      </c>
      <c r="B16" s="28" t="s">
        <v>148</v>
      </c>
      <c r="C16" s="7"/>
      <c r="D16" s="7"/>
      <c r="E16" s="7"/>
    </row>
    <row r="17" spans="1:5" s="24" customFormat="1" ht="16.5" customHeight="1" x14ac:dyDescent="0.3">
      <c r="A17" s="34" t="s">
        <v>149</v>
      </c>
      <c r="B17" s="28" t="s">
        <v>75</v>
      </c>
      <c r="C17" s="7"/>
      <c r="D17" s="7"/>
      <c r="E17" s="7"/>
    </row>
    <row r="18" spans="1:5" s="24" customFormat="1" ht="30" x14ac:dyDescent="0.3">
      <c r="A18" s="6" t="s">
        <v>150</v>
      </c>
      <c r="B18" s="28" t="s">
        <v>151</v>
      </c>
      <c r="C18" s="7"/>
      <c r="D18" s="7"/>
      <c r="E18" s="7"/>
    </row>
    <row r="19" spans="1:5" s="24" customFormat="1" ht="15" x14ac:dyDescent="0.3">
      <c r="A19" s="7"/>
      <c r="B19" s="28"/>
      <c r="C19" s="7"/>
      <c r="D19" s="7"/>
      <c r="E19" s="7"/>
    </row>
    <row r="20" spans="1:5" s="24" customFormat="1" ht="15.6" x14ac:dyDescent="0.3">
      <c r="A20" s="11">
        <v>2</v>
      </c>
      <c r="B20" s="29" t="s">
        <v>152</v>
      </c>
      <c r="C20" s="7"/>
      <c r="D20" s="7"/>
      <c r="E20" s="7"/>
    </row>
    <row r="21" spans="1:5" s="24" customFormat="1" ht="45" x14ac:dyDescent="0.3">
      <c r="A21" s="7" t="s">
        <v>60</v>
      </c>
      <c r="B21" s="28" t="s">
        <v>153</v>
      </c>
      <c r="C21" s="7"/>
      <c r="D21" s="7"/>
      <c r="E21" s="7"/>
    </row>
    <row r="22" spans="1:5" s="24" customFormat="1" ht="45" x14ac:dyDescent="0.3">
      <c r="A22" s="7" t="s">
        <v>61</v>
      </c>
      <c r="B22" s="28" t="s">
        <v>154</v>
      </c>
      <c r="C22" s="7"/>
      <c r="D22" s="7"/>
      <c r="E22" s="7"/>
    </row>
    <row r="23" spans="1:5" s="24" customFormat="1" ht="15" x14ac:dyDescent="0.3">
      <c r="A23" s="7" t="s">
        <v>62</v>
      </c>
      <c r="B23" s="28" t="s">
        <v>56</v>
      </c>
      <c r="C23" s="7"/>
      <c r="D23" s="7"/>
      <c r="E23" s="7"/>
    </row>
    <row r="24" spans="1:5" s="24" customFormat="1" ht="15" x14ac:dyDescent="0.3">
      <c r="A24" s="7" t="s">
        <v>63</v>
      </c>
      <c r="B24" s="28" t="s">
        <v>155</v>
      </c>
      <c r="C24" s="7"/>
      <c r="D24" s="7"/>
      <c r="E24" s="7"/>
    </row>
    <row r="25" spans="1:5" s="24" customFormat="1" ht="30" x14ac:dyDescent="0.3">
      <c r="A25" s="7" t="s">
        <v>64</v>
      </c>
      <c r="B25" s="28" t="s">
        <v>66</v>
      </c>
      <c r="C25" s="7"/>
      <c r="D25" s="7"/>
      <c r="E25" s="7"/>
    </row>
    <row r="26" spans="1:5" s="24" customFormat="1" ht="15" x14ac:dyDescent="0.3">
      <c r="A26" s="7"/>
      <c r="B26" s="28"/>
      <c r="C26" s="7"/>
      <c r="D26" s="7"/>
      <c r="E26" s="7"/>
    </row>
    <row r="27" spans="1:5" s="24" customFormat="1" ht="15.6" x14ac:dyDescent="0.3">
      <c r="A27" s="5">
        <v>3</v>
      </c>
      <c r="B27" s="27" t="s">
        <v>1</v>
      </c>
      <c r="C27" s="7"/>
      <c r="D27" s="7"/>
      <c r="E27" s="7"/>
    </row>
    <row r="28" spans="1:5" s="24" customFormat="1" ht="30" x14ac:dyDescent="0.3">
      <c r="A28" s="7"/>
      <c r="B28" s="30" t="s">
        <v>105</v>
      </c>
      <c r="C28" s="7"/>
      <c r="D28" s="7"/>
      <c r="E28" s="7"/>
    </row>
    <row r="29" spans="1:5" s="24" customFormat="1" ht="15" x14ac:dyDescent="0.3">
      <c r="A29" s="7" t="s">
        <v>65</v>
      </c>
      <c r="B29" s="30" t="s">
        <v>88</v>
      </c>
      <c r="C29" s="7"/>
      <c r="D29" s="7"/>
      <c r="E29" s="7"/>
    </row>
    <row r="30" spans="1:5" s="24" customFormat="1" ht="15" x14ac:dyDescent="0.3">
      <c r="A30" s="7" t="s">
        <v>89</v>
      </c>
      <c r="B30" s="30" t="s">
        <v>98</v>
      </c>
      <c r="C30" s="7"/>
      <c r="D30" s="7"/>
      <c r="E30" s="7"/>
    </row>
    <row r="31" spans="1:5" s="24" customFormat="1" ht="15" x14ac:dyDescent="0.3">
      <c r="A31" s="7" t="s">
        <v>90</v>
      </c>
      <c r="B31" s="30" t="s">
        <v>97</v>
      </c>
      <c r="C31" s="7"/>
      <c r="D31" s="7"/>
      <c r="E31" s="7"/>
    </row>
    <row r="32" spans="1:5" s="24" customFormat="1" ht="15" customHeight="1" x14ac:dyDescent="0.3">
      <c r="A32" s="7" t="s">
        <v>91</v>
      </c>
      <c r="B32" s="30" t="s">
        <v>96</v>
      </c>
      <c r="C32" s="7"/>
      <c r="D32" s="7"/>
      <c r="E32" s="7"/>
    </row>
    <row r="33" spans="1:5" s="24" customFormat="1" ht="15" customHeight="1" x14ac:dyDescent="0.3">
      <c r="A33" s="7" t="s">
        <v>92</v>
      </c>
      <c r="B33" s="30" t="s">
        <v>156</v>
      </c>
      <c r="C33" s="7"/>
      <c r="D33" s="7"/>
      <c r="E33" s="7"/>
    </row>
    <row r="34" spans="1:5" s="24" customFormat="1" ht="15" x14ac:dyDescent="0.3">
      <c r="A34" s="7" t="s">
        <v>93</v>
      </c>
      <c r="B34" s="30" t="s">
        <v>157</v>
      </c>
      <c r="C34" s="7"/>
      <c r="D34" s="7"/>
      <c r="E34" s="7"/>
    </row>
    <row r="35" spans="1:5" s="24" customFormat="1" ht="15" x14ac:dyDescent="0.3">
      <c r="A35" s="6" t="s">
        <v>158</v>
      </c>
      <c r="B35" s="30" t="s">
        <v>95</v>
      </c>
      <c r="C35" s="7"/>
      <c r="D35" s="7"/>
      <c r="E35" s="7"/>
    </row>
    <row r="36" spans="1:5" s="24" customFormat="1" ht="15" x14ac:dyDescent="0.3">
      <c r="A36" s="7" t="s">
        <v>94</v>
      </c>
      <c r="B36" s="30" t="s">
        <v>101</v>
      </c>
      <c r="C36" s="7"/>
      <c r="D36" s="7"/>
      <c r="E36" s="7"/>
    </row>
    <row r="37" spans="1:5" s="24" customFormat="1" ht="15" x14ac:dyDescent="0.3">
      <c r="A37" s="7" t="s">
        <v>102</v>
      </c>
      <c r="B37" s="28" t="s">
        <v>159</v>
      </c>
      <c r="C37" s="7"/>
      <c r="D37" s="7"/>
      <c r="E37" s="7"/>
    </row>
    <row r="38" spans="1:5" s="24" customFormat="1" ht="15" x14ac:dyDescent="0.3">
      <c r="A38" s="7"/>
      <c r="B38" s="28"/>
      <c r="C38" s="7"/>
      <c r="D38" s="7"/>
      <c r="E38" s="7"/>
    </row>
    <row r="39" spans="1:5" s="24" customFormat="1" ht="15.6" x14ac:dyDescent="0.3">
      <c r="A39" s="5">
        <v>4</v>
      </c>
      <c r="B39" s="27" t="s">
        <v>9</v>
      </c>
      <c r="C39" s="7"/>
      <c r="D39" s="7"/>
      <c r="E39" s="7"/>
    </row>
    <row r="40" spans="1:5" s="24" customFormat="1" ht="15" x14ac:dyDescent="0.3">
      <c r="A40" s="12"/>
      <c r="B40" s="30" t="s">
        <v>10</v>
      </c>
      <c r="C40" s="7"/>
      <c r="D40" s="7"/>
      <c r="E40" s="7"/>
    </row>
    <row r="41" spans="1:5" s="24" customFormat="1" ht="75.599999999999994" x14ac:dyDescent="0.3">
      <c r="A41" s="12" t="s">
        <v>107</v>
      </c>
      <c r="B41" s="30" t="s">
        <v>160</v>
      </c>
      <c r="C41" s="7"/>
      <c r="D41" s="7"/>
      <c r="E41" s="7"/>
    </row>
    <row r="42" spans="1:5" s="24" customFormat="1" ht="58.5" customHeight="1" x14ac:dyDescent="0.3">
      <c r="A42" s="9"/>
      <c r="B42" s="27" t="s">
        <v>77</v>
      </c>
      <c r="C42" s="13" t="s">
        <v>11</v>
      </c>
      <c r="D42" s="7"/>
      <c r="E42" s="7"/>
    </row>
    <row r="43" spans="1:5" s="24" customFormat="1" ht="30" hidden="1" x14ac:dyDescent="0.3">
      <c r="A43" s="12" t="s">
        <v>161</v>
      </c>
      <c r="B43" s="30" t="s">
        <v>162</v>
      </c>
      <c r="C43" s="35">
        <v>15</v>
      </c>
      <c r="D43" s="7"/>
      <c r="E43" s="7"/>
    </row>
    <row r="44" spans="1:5" s="24" customFormat="1" ht="45" hidden="1" x14ac:dyDescent="0.3">
      <c r="A44" s="12" t="s">
        <v>163</v>
      </c>
      <c r="B44" s="30" t="s">
        <v>164</v>
      </c>
      <c r="C44" s="35">
        <v>15</v>
      </c>
      <c r="D44" s="7"/>
      <c r="E44" s="7"/>
    </row>
    <row r="45" spans="1:5" s="24" customFormat="1" ht="30" hidden="1" x14ac:dyDescent="0.3">
      <c r="A45" s="12" t="s">
        <v>165</v>
      </c>
      <c r="B45" s="28" t="s">
        <v>166</v>
      </c>
      <c r="C45" s="35">
        <v>15</v>
      </c>
      <c r="D45" s="7"/>
      <c r="E45" s="7"/>
    </row>
    <row r="46" spans="1:5" s="24" customFormat="1" ht="45" hidden="1" x14ac:dyDescent="0.3">
      <c r="A46" s="12" t="s">
        <v>167</v>
      </c>
      <c r="B46" s="28" t="s">
        <v>168</v>
      </c>
      <c r="C46" s="35">
        <v>15</v>
      </c>
      <c r="D46" s="7"/>
      <c r="E46" s="7"/>
    </row>
    <row r="47" spans="1:5" s="24" customFormat="1" ht="46.2" hidden="1" x14ac:dyDescent="0.3">
      <c r="A47" s="12" t="s">
        <v>169</v>
      </c>
      <c r="B47" s="28" t="s">
        <v>185</v>
      </c>
      <c r="C47" s="35">
        <v>10</v>
      </c>
      <c r="D47" s="7"/>
      <c r="E47" s="7"/>
    </row>
    <row r="48" spans="1:5" s="24" customFormat="1" ht="195" hidden="1" x14ac:dyDescent="0.3">
      <c r="A48" s="12" t="s">
        <v>170</v>
      </c>
      <c r="B48" s="30" t="s">
        <v>186</v>
      </c>
      <c r="C48" s="35">
        <v>15</v>
      </c>
      <c r="D48" s="7"/>
      <c r="E48" s="7"/>
    </row>
    <row r="49" spans="1:5" s="24" customFormat="1" ht="45.6" x14ac:dyDescent="0.3">
      <c r="A49" s="12" t="s">
        <v>108</v>
      </c>
      <c r="B49" s="30" t="s">
        <v>187</v>
      </c>
      <c r="C49" s="35">
        <v>30</v>
      </c>
      <c r="D49" s="7"/>
      <c r="E49" s="7"/>
    </row>
    <row r="50" spans="1:5" s="24" customFormat="1" ht="60.6" x14ac:dyDescent="0.3">
      <c r="A50" s="12" t="s">
        <v>163</v>
      </c>
      <c r="B50" s="36" t="s">
        <v>188</v>
      </c>
      <c r="C50" s="35">
        <v>15</v>
      </c>
      <c r="D50" s="7"/>
      <c r="E50" s="7"/>
    </row>
    <row r="51" spans="1:5" s="24" customFormat="1" ht="106.5" customHeight="1" x14ac:dyDescent="0.3">
      <c r="A51" s="12" t="s">
        <v>110</v>
      </c>
      <c r="B51" s="36" t="s">
        <v>189</v>
      </c>
      <c r="C51" s="35">
        <v>55</v>
      </c>
      <c r="D51" s="7"/>
      <c r="E51" s="7"/>
    </row>
    <row r="52" spans="1:5" s="24" customFormat="1" ht="15.6" x14ac:dyDescent="0.3">
      <c r="A52" s="9"/>
      <c r="B52" s="27" t="s">
        <v>12</v>
      </c>
      <c r="C52" s="35">
        <f>SUM(C43:C50)-30</f>
        <v>100</v>
      </c>
      <c r="D52" s="7"/>
      <c r="E52" s="7"/>
    </row>
    <row r="53" spans="1:5" s="24" customFormat="1" ht="20.100000000000001" customHeight="1" x14ac:dyDescent="0.3">
      <c r="A53" s="98" t="s">
        <v>173</v>
      </c>
      <c r="B53" s="99"/>
      <c r="C53" s="99"/>
      <c r="D53" s="99"/>
      <c r="E53" s="100"/>
    </row>
    <row r="54" spans="1:5" s="24" customFormat="1" ht="89.25" customHeight="1" x14ac:dyDescent="0.3">
      <c r="A54" s="9" t="s">
        <v>106</v>
      </c>
      <c r="B54" s="36" t="s">
        <v>174</v>
      </c>
      <c r="C54" s="7"/>
      <c r="D54" s="7"/>
      <c r="E54" s="7"/>
    </row>
    <row r="55" spans="1:5" s="24" customFormat="1" ht="125.55" customHeight="1" x14ac:dyDescent="0.3">
      <c r="A55" s="37" t="s">
        <v>175</v>
      </c>
      <c r="B55" s="38" t="s">
        <v>176</v>
      </c>
      <c r="C55" s="39"/>
      <c r="D55" s="39"/>
      <c r="E55" s="39"/>
    </row>
    <row r="56" spans="1:5" s="24" customFormat="1" ht="15" x14ac:dyDescent="0.3">
      <c r="A56" s="9"/>
      <c r="B56" s="30"/>
      <c r="C56" s="7"/>
      <c r="D56" s="7"/>
      <c r="E56" s="7"/>
    </row>
    <row r="57" spans="1:5" s="24" customFormat="1" ht="15.6" x14ac:dyDescent="0.3">
      <c r="A57" s="14">
        <v>5</v>
      </c>
      <c r="B57" s="27" t="s">
        <v>14</v>
      </c>
      <c r="C57" s="7"/>
      <c r="D57" s="7"/>
      <c r="E57" s="7"/>
    </row>
    <row r="58" spans="1:5" s="24" customFormat="1" ht="30" x14ac:dyDescent="0.3">
      <c r="A58" s="12">
        <v>5.0999999999999996</v>
      </c>
      <c r="B58" s="30" t="s">
        <v>15</v>
      </c>
      <c r="C58" s="7"/>
      <c r="D58" s="7"/>
      <c r="E58" s="7"/>
    </row>
    <row r="59" spans="1:5" s="24" customFormat="1" ht="30" x14ac:dyDescent="0.3">
      <c r="A59" s="12">
        <v>5.2</v>
      </c>
      <c r="B59" s="30" t="s">
        <v>79</v>
      </c>
      <c r="C59" s="7"/>
      <c r="D59" s="7"/>
      <c r="E59" s="7"/>
    </row>
    <row r="60" spans="1:5" s="24" customFormat="1" ht="75" x14ac:dyDescent="0.3">
      <c r="A60" s="12">
        <v>5.3</v>
      </c>
      <c r="B60" s="30" t="s">
        <v>177</v>
      </c>
      <c r="C60" s="7"/>
      <c r="D60" s="7"/>
      <c r="E60" s="7"/>
    </row>
    <row r="61" spans="1:5" s="24" customFormat="1" ht="75" x14ac:dyDescent="0.3">
      <c r="A61" s="12">
        <v>5.4</v>
      </c>
      <c r="B61" s="30" t="s">
        <v>178</v>
      </c>
      <c r="C61" s="7"/>
      <c r="D61" s="7"/>
      <c r="E61" s="7"/>
    </row>
    <row r="62" spans="1:5" s="24" customFormat="1" ht="15" x14ac:dyDescent="0.3">
      <c r="A62" s="12"/>
      <c r="B62" s="30"/>
      <c r="C62" s="7"/>
      <c r="D62" s="7"/>
      <c r="E62" s="7"/>
    </row>
    <row r="63" spans="1:5" s="24" customFormat="1" ht="15.6" x14ac:dyDescent="0.3">
      <c r="A63" s="14">
        <v>6</v>
      </c>
      <c r="B63" s="27" t="s">
        <v>179</v>
      </c>
      <c r="C63" s="7"/>
      <c r="D63" s="7"/>
      <c r="E63" s="7"/>
    </row>
    <row r="64" spans="1:5" s="24" customFormat="1" ht="30" x14ac:dyDescent="0.3">
      <c r="A64" s="12">
        <v>6.1</v>
      </c>
      <c r="B64" s="30" t="s">
        <v>135</v>
      </c>
      <c r="C64" s="7"/>
      <c r="D64" s="7"/>
      <c r="E64" s="7"/>
    </row>
    <row r="65" spans="1:5" s="24" customFormat="1" ht="105" x14ac:dyDescent="0.3">
      <c r="A65" s="12">
        <v>6.2</v>
      </c>
      <c r="B65" s="30" t="s">
        <v>136</v>
      </c>
      <c r="C65" s="7"/>
      <c r="D65" s="7"/>
      <c r="E65" s="7"/>
    </row>
    <row r="66" spans="1:5" s="24" customFormat="1" ht="45.6" x14ac:dyDescent="0.3">
      <c r="A66" s="12">
        <v>6.3</v>
      </c>
      <c r="B66" s="30" t="s">
        <v>191</v>
      </c>
      <c r="C66" s="7"/>
      <c r="D66" s="7"/>
      <c r="E66" s="7"/>
    </row>
    <row r="67" spans="1:5" s="24" customFormat="1" ht="15" x14ac:dyDescent="0.3">
      <c r="A67" s="12">
        <v>6.4</v>
      </c>
      <c r="B67" s="30" t="s">
        <v>83</v>
      </c>
      <c r="C67" s="7"/>
      <c r="D67" s="7"/>
      <c r="E67" s="7"/>
    </row>
    <row r="68" spans="1:5" s="24" customFormat="1" ht="18" customHeight="1" x14ac:dyDescent="0.3">
      <c r="A68" s="12">
        <v>6.5</v>
      </c>
      <c r="B68" s="30" t="s">
        <v>18</v>
      </c>
      <c r="C68" s="7"/>
      <c r="D68" s="7"/>
      <c r="E68" s="7"/>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21875" defaultRowHeight="13.8" x14ac:dyDescent="0.25"/>
  <cols>
    <col min="1" max="1" width="6.5546875" style="23" customWidth="1"/>
    <col min="2" max="2" width="96.77734375" style="25" customWidth="1"/>
    <col min="3" max="3" width="6.77734375" style="22" customWidth="1"/>
    <col min="4" max="4" width="5.77734375" style="22" customWidth="1"/>
    <col min="5" max="5" width="13.21875" style="22" customWidth="1"/>
    <col min="6" max="16384" width="9.21875" style="22"/>
  </cols>
  <sheetData>
    <row r="2" spans="1:5" ht="15" customHeight="1" x14ac:dyDescent="0.25">
      <c r="A2" s="22"/>
    </row>
    <row r="3" spans="1:5" x14ac:dyDescent="0.25">
      <c r="A3" s="22"/>
    </row>
    <row r="5" spans="1:5" x14ac:dyDescent="0.25">
      <c r="B5" s="26"/>
    </row>
    <row r="7" spans="1:5" ht="53.7" customHeight="1" x14ac:dyDescent="0.25">
      <c r="A7" s="95" t="s">
        <v>224</v>
      </c>
      <c r="B7" s="96"/>
      <c r="C7" s="97"/>
      <c r="D7" s="97"/>
      <c r="E7" s="97"/>
    </row>
    <row r="8" spans="1:5" x14ac:dyDescent="0.25">
      <c r="A8" s="24"/>
      <c r="C8" s="31"/>
      <c r="D8" s="31"/>
      <c r="E8" s="31"/>
    </row>
    <row r="9" spans="1:5" s="24" customFormat="1" ht="15.6" x14ac:dyDescent="0.3">
      <c r="A9" s="32" t="s">
        <v>59</v>
      </c>
      <c r="B9" s="33" t="s">
        <v>57</v>
      </c>
      <c r="C9" s="32" t="s">
        <v>3</v>
      </c>
      <c r="D9" s="32" t="s">
        <v>4</v>
      </c>
      <c r="E9" s="32" t="s">
        <v>5</v>
      </c>
    </row>
    <row r="10" spans="1:5" s="24" customFormat="1" ht="15.6" x14ac:dyDescent="0.3">
      <c r="A10" s="5">
        <v>1</v>
      </c>
      <c r="B10" s="27" t="s">
        <v>6</v>
      </c>
      <c r="C10" s="7"/>
      <c r="D10" s="7"/>
      <c r="E10" s="7"/>
    </row>
    <row r="11" spans="1:5" s="24" customFormat="1" ht="15" x14ac:dyDescent="0.3">
      <c r="A11" s="7" t="s">
        <v>53</v>
      </c>
      <c r="B11" s="28" t="s">
        <v>155</v>
      </c>
      <c r="C11" s="7"/>
      <c r="D11" s="7"/>
      <c r="E11" s="7"/>
    </row>
    <row r="12" spans="1:5" s="24" customFormat="1" ht="30" x14ac:dyDescent="0.3">
      <c r="A12" s="6" t="s">
        <v>58</v>
      </c>
      <c r="B12" s="28" t="s">
        <v>66</v>
      </c>
      <c r="C12" s="7"/>
      <c r="D12" s="7"/>
      <c r="E12" s="7"/>
    </row>
    <row r="13" spans="1:5" s="24" customFormat="1" ht="45" x14ac:dyDescent="0.3">
      <c r="A13" s="7" t="s">
        <v>70</v>
      </c>
      <c r="B13" s="28" t="s">
        <v>184</v>
      </c>
      <c r="C13" s="7"/>
      <c r="D13" s="7"/>
      <c r="E13" s="7"/>
    </row>
    <row r="14" spans="1:5" s="24" customFormat="1" ht="15" x14ac:dyDescent="0.3">
      <c r="A14" s="7" t="s">
        <v>73</v>
      </c>
      <c r="B14" s="28" t="s">
        <v>140</v>
      </c>
      <c r="C14" s="7"/>
      <c r="D14" s="7"/>
      <c r="E14" s="7"/>
    </row>
    <row r="15" spans="1:5" s="24" customFormat="1" ht="30" x14ac:dyDescent="0.3">
      <c r="A15" s="7" t="s">
        <v>139</v>
      </c>
      <c r="B15" s="42" t="s">
        <v>225</v>
      </c>
      <c r="C15" s="7"/>
      <c r="D15" s="7"/>
      <c r="E15" s="7"/>
    </row>
    <row r="16" spans="1:5" s="24" customFormat="1" ht="53.55" customHeight="1" x14ac:dyDescent="0.3">
      <c r="A16" s="7" t="s">
        <v>138</v>
      </c>
      <c r="B16" s="30" t="s">
        <v>226</v>
      </c>
      <c r="C16" s="7"/>
      <c r="D16" s="7"/>
      <c r="E16" s="7"/>
    </row>
    <row r="17" spans="1:5" s="24" customFormat="1" ht="60" x14ac:dyDescent="0.3">
      <c r="A17" s="7" t="s">
        <v>149</v>
      </c>
      <c r="B17" s="30" t="s">
        <v>192</v>
      </c>
      <c r="C17" s="7"/>
      <c r="D17" s="7"/>
      <c r="E17" s="7"/>
    </row>
    <row r="18" spans="1:5" s="24" customFormat="1" ht="45" x14ac:dyDescent="0.3">
      <c r="A18" s="7" t="s">
        <v>150</v>
      </c>
      <c r="B18" s="30" t="s">
        <v>193</v>
      </c>
      <c r="C18" s="7"/>
      <c r="D18" s="7"/>
      <c r="E18" s="40"/>
    </row>
    <row r="19" spans="1:5" s="24" customFormat="1" ht="45" x14ac:dyDescent="0.3">
      <c r="A19" s="7" t="s">
        <v>194</v>
      </c>
      <c r="B19" s="30" t="s">
        <v>195</v>
      </c>
      <c r="C19" s="7"/>
      <c r="D19" s="7"/>
      <c r="E19" s="40"/>
    </row>
    <row r="20" spans="1:5" s="24" customFormat="1" ht="30" x14ac:dyDescent="0.3">
      <c r="A20" s="34" t="s">
        <v>196</v>
      </c>
      <c r="B20" s="30" t="s">
        <v>197</v>
      </c>
      <c r="C20" s="7"/>
      <c r="D20" s="7"/>
      <c r="E20" s="40"/>
    </row>
    <row r="21" spans="1:5" s="24" customFormat="1" ht="15" x14ac:dyDescent="0.3">
      <c r="A21" s="6" t="s">
        <v>198</v>
      </c>
      <c r="B21" s="30" t="s">
        <v>148</v>
      </c>
      <c r="C21" s="7"/>
      <c r="D21" s="7"/>
      <c r="E21" s="40"/>
    </row>
    <row r="22" spans="1:5" s="24" customFormat="1" ht="30" x14ac:dyDescent="0.3">
      <c r="A22" s="7" t="s">
        <v>199</v>
      </c>
      <c r="B22" s="30" t="s">
        <v>227</v>
      </c>
      <c r="C22" s="7"/>
      <c r="D22" s="7"/>
      <c r="E22" s="40"/>
    </row>
    <row r="23" spans="1:5" ht="27.6" x14ac:dyDescent="0.25">
      <c r="A23" s="6" t="s">
        <v>200</v>
      </c>
      <c r="B23" s="25" t="s">
        <v>201</v>
      </c>
      <c r="C23" s="7"/>
      <c r="D23" s="7"/>
      <c r="E23" s="41"/>
    </row>
    <row r="24" spans="1:5" s="24" customFormat="1" ht="30" x14ac:dyDescent="0.3">
      <c r="A24" s="6" t="s">
        <v>202</v>
      </c>
      <c r="B24" s="30" t="s">
        <v>228</v>
      </c>
      <c r="C24" s="7"/>
      <c r="D24" s="7"/>
      <c r="E24" s="7"/>
    </row>
    <row r="25" spans="1:5" s="24" customFormat="1" ht="75" x14ac:dyDescent="0.3">
      <c r="A25" s="6" t="s">
        <v>203</v>
      </c>
      <c r="B25" s="30" t="s">
        <v>177</v>
      </c>
      <c r="C25" s="7"/>
      <c r="D25" s="7"/>
      <c r="E25" s="7"/>
    </row>
    <row r="26" spans="1:5" s="24" customFormat="1" ht="30" x14ac:dyDescent="0.3">
      <c r="A26" s="6" t="s">
        <v>204</v>
      </c>
      <c r="B26" s="28" t="s">
        <v>151</v>
      </c>
      <c r="C26" s="7"/>
      <c r="D26" s="7"/>
      <c r="E26" s="7"/>
    </row>
    <row r="27" spans="1:5" s="24" customFormat="1" ht="15" x14ac:dyDescent="0.3">
      <c r="A27" s="7"/>
      <c r="B27" s="28"/>
      <c r="C27" s="7"/>
      <c r="D27" s="7"/>
      <c r="E27" s="7"/>
    </row>
    <row r="28" spans="1:5" s="24" customFormat="1" ht="15.6" x14ac:dyDescent="0.3">
      <c r="A28" s="5">
        <v>2</v>
      </c>
      <c r="B28" s="27" t="s">
        <v>9</v>
      </c>
      <c r="C28" s="7"/>
      <c r="D28" s="7"/>
      <c r="E28" s="7"/>
    </row>
    <row r="29" spans="1:5" s="24" customFormat="1" ht="15" x14ac:dyDescent="0.3">
      <c r="A29" s="12"/>
      <c r="B29" s="30" t="s">
        <v>10</v>
      </c>
      <c r="C29" s="7"/>
      <c r="D29" s="7"/>
      <c r="E29" s="7"/>
    </row>
    <row r="30" spans="1:5" s="24" customFormat="1" ht="75.599999999999994" x14ac:dyDescent="0.3">
      <c r="A30" s="12" t="s">
        <v>60</v>
      </c>
      <c r="B30" s="30" t="s">
        <v>160</v>
      </c>
      <c r="C30" s="7"/>
      <c r="D30" s="7"/>
      <c r="E30" s="7"/>
    </row>
    <row r="31" spans="1:5" s="24" customFormat="1" ht="58.5" customHeight="1" x14ac:dyDescent="0.3">
      <c r="A31" s="9"/>
      <c r="B31" s="27" t="s">
        <v>77</v>
      </c>
      <c r="C31" s="13" t="s">
        <v>11</v>
      </c>
      <c r="D31" s="7"/>
      <c r="E31" s="7"/>
    </row>
    <row r="32" spans="1:5" s="24" customFormat="1" ht="172.2" customHeight="1" x14ac:dyDescent="0.3">
      <c r="A32" s="12" t="s">
        <v>207</v>
      </c>
      <c r="B32" s="30" t="s">
        <v>229</v>
      </c>
      <c r="C32" s="35">
        <v>40</v>
      </c>
      <c r="D32" s="7"/>
      <c r="E32" s="7"/>
    </row>
    <row r="33" spans="1:5" s="24" customFormat="1" ht="286.95" customHeight="1" x14ac:dyDescent="0.3">
      <c r="A33" s="101" t="s">
        <v>208</v>
      </c>
      <c r="B33" s="43" t="s">
        <v>230</v>
      </c>
      <c r="C33" s="103">
        <v>60</v>
      </c>
      <c r="D33" s="105"/>
      <c r="E33" s="105"/>
    </row>
    <row r="34" spans="1:5" s="24" customFormat="1" ht="363.6" customHeight="1" x14ac:dyDescent="0.3">
      <c r="A34" s="102"/>
      <c r="B34" s="44" t="s">
        <v>231</v>
      </c>
      <c r="C34" s="104"/>
      <c r="D34" s="106"/>
      <c r="E34" s="106"/>
    </row>
    <row r="35" spans="1:5" s="24" customFormat="1" ht="15.6" x14ac:dyDescent="0.3">
      <c r="A35" s="9"/>
      <c r="B35" s="27" t="s">
        <v>12</v>
      </c>
      <c r="C35" s="35">
        <f>SUM(C32:C34)</f>
        <v>100</v>
      </c>
      <c r="D35" s="7"/>
      <c r="E35" s="7"/>
    </row>
    <row r="36" spans="1:5" s="24" customFormat="1" ht="20.100000000000001" customHeight="1" x14ac:dyDescent="0.3">
      <c r="A36" s="98" t="s">
        <v>173</v>
      </c>
      <c r="B36" s="99"/>
      <c r="C36" s="99"/>
      <c r="D36" s="99"/>
      <c r="E36" s="100"/>
    </row>
    <row r="37" spans="1:5" s="24" customFormat="1" ht="89.25" customHeight="1" x14ac:dyDescent="0.3">
      <c r="A37" s="9" t="s">
        <v>61</v>
      </c>
      <c r="B37" s="36" t="s">
        <v>174</v>
      </c>
      <c r="C37" s="7"/>
      <c r="D37" s="7"/>
      <c r="E37" s="7"/>
    </row>
    <row r="38" spans="1:5" s="24" customFormat="1" ht="146.55000000000001" customHeight="1" x14ac:dyDescent="0.3">
      <c r="A38" s="37" t="s">
        <v>209</v>
      </c>
      <c r="B38" s="38" t="s">
        <v>232</v>
      </c>
      <c r="C38" s="39"/>
      <c r="D38" s="39"/>
      <c r="E38" s="39"/>
    </row>
    <row r="39" spans="1:5" s="24" customFormat="1" ht="15" x14ac:dyDescent="0.3">
      <c r="A39" s="9"/>
      <c r="B39" s="30"/>
      <c r="C39" s="7"/>
      <c r="D39" s="7"/>
      <c r="E39" s="7"/>
    </row>
    <row r="40" spans="1:5" s="24" customFormat="1" ht="15.6" x14ac:dyDescent="0.3">
      <c r="A40" s="14">
        <v>3</v>
      </c>
      <c r="B40" s="27" t="s">
        <v>14</v>
      </c>
      <c r="C40" s="7"/>
      <c r="D40" s="7"/>
      <c r="E40" s="7"/>
    </row>
    <row r="41" spans="1:5" s="24" customFormat="1" ht="30" x14ac:dyDescent="0.3">
      <c r="A41" s="12">
        <v>3.1</v>
      </c>
      <c r="B41" s="30" t="s">
        <v>15</v>
      </c>
      <c r="C41" s="7"/>
      <c r="D41" s="7"/>
      <c r="E41" s="7"/>
    </row>
    <row r="42" spans="1:5" s="24" customFormat="1" ht="15" x14ac:dyDescent="0.3">
      <c r="A42" s="12"/>
      <c r="B42" s="30"/>
      <c r="C42" s="7"/>
      <c r="D42" s="7"/>
      <c r="E42" s="7"/>
    </row>
    <row r="43" spans="1:5" s="24" customFormat="1" ht="15.6" x14ac:dyDescent="0.3">
      <c r="A43" s="14">
        <v>4</v>
      </c>
      <c r="B43" s="27" t="s">
        <v>233</v>
      </c>
      <c r="C43" s="7"/>
      <c r="D43" s="7"/>
      <c r="E43" s="7"/>
    </row>
    <row r="44" spans="1:5" s="24" customFormat="1" ht="15" x14ac:dyDescent="0.3">
      <c r="A44" s="7" t="s">
        <v>107</v>
      </c>
      <c r="B44" s="30" t="s">
        <v>88</v>
      </c>
      <c r="C44" s="7"/>
      <c r="D44" s="7"/>
      <c r="E44" s="7"/>
    </row>
    <row r="45" spans="1:5" s="24" customFormat="1" ht="15" x14ac:dyDescent="0.3">
      <c r="A45" s="7" t="s">
        <v>106</v>
      </c>
      <c r="B45" s="30" t="s">
        <v>98</v>
      </c>
      <c r="C45" s="7"/>
      <c r="D45" s="7"/>
      <c r="E45" s="7"/>
    </row>
    <row r="46" spans="1:5" s="24" customFormat="1" ht="15" x14ac:dyDescent="0.3">
      <c r="A46" s="7" t="s">
        <v>210</v>
      </c>
      <c r="B46" s="30" t="s">
        <v>97</v>
      </c>
      <c r="C46" s="7"/>
      <c r="D46" s="7"/>
      <c r="E46" s="7"/>
    </row>
    <row r="47" spans="1:5" s="24" customFormat="1" ht="15" x14ac:dyDescent="0.3">
      <c r="A47" s="7" t="s">
        <v>211</v>
      </c>
      <c r="B47" s="30" t="s">
        <v>96</v>
      </c>
      <c r="C47" s="7"/>
      <c r="D47" s="7"/>
      <c r="E47" s="7"/>
    </row>
    <row r="48" spans="1:5" s="24" customFormat="1" ht="15" x14ac:dyDescent="0.3">
      <c r="A48" s="7" t="s">
        <v>212</v>
      </c>
      <c r="B48" s="30" t="s">
        <v>156</v>
      </c>
      <c r="C48" s="7"/>
      <c r="D48" s="7"/>
      <c r="E48" s="7"/>
    </row>
    <row r="49" spans="1:5" s="24" customFormat="1" ht="15" x14ac:dyDescent="0.3">
      <c r="A49" s="7" t="s">
        <v>223</v>
      </c>
      <c r="B49" s="30" t="s">
        <v>157</v>
      </c>
      <c r="C49" s="7"/>
      <c r="D49" s="7"/>
      <c r="E49" s="7"/>
    </row>
    <row r="50" spans="1:5" s="24" customFormat="1" ht="15" x14ac:dyDescent="0.3">
      <c r="A50" s="6" t="s">
        <v>213</v>
      </c>
      <c r="B50" s="30" t="s">
        <v>95</v>
      </c>
      <c r="C50" s="7"/>
      <c r="D50" s="7"/>
      <c r="E50" s="7"/>
    </row>
    <row r="51" spans="1:5" s="24" customFormat="1" ht="15" x14ac:dyDescent="0.3">
      <c r="A51" s="7" t="s">
        <v>214</v>
      </c>
      <c r="B51" s="30" t="s">
        <v>101</v>
      </c>
      <c r="C51" s="7"/>
      <c r="D51" s="7"/>
      <c r="E51" s="7"/>
    </row>
    <row r="52" spans="1:5" s="24" customFormat="1" ht="15" x14ac:dyDescent="0.3">
      <c r="A52" s="7" t="s">
        <v>215</v>
      </c>
      <c r="B52" s="28" t="s">
        <v>159</v>
      </c>
      <c r="C52" s="7"/>
      <c r="D52" s="7"/>
      <c r="E52" s="7"/>
    </row>
    <row r="53" spans="1:5" s="24" customFormat="1" ht="30" x14ac:dyDescent="0.3">
      <c r="A53" s="12" t="s">
        <v>216</v>
      </c>
      <c r="B53" s="30" t="s">
        <v>135</v>
      </c>
      <c r="C53" s="7"/>
      <c r="D53" s="7"/>
      <c r="E53" s="7"/>
    </row>
    <row r="54" spans="1:5" s="24" customFormat="1" ht="105" x14ac:dyDescent="0.3">
      <c r="A54" s="12" t="s">
        <v>217</v>
      </c>
      <c r="B54" s="30" t="s">
        <v>136</v>
      </c>
      <c r="C54" s="7"/>
      <c r="D54" s="7"/>
      <c r="E54" s="7"/>
    </row>
    <row r="55" spans="1:5" s="24" customFormat="1" ht="45.6" x14ac:dyDescent="0.3">
      <c r="A55" s="12" t="s">
        <v>218</v>
      </c>
      <c r="B55" s="30" t="s">
        <v>234</v>
      </c>
      <c r="C55" s="7"/>
      <c r="D55" s="7"/>
      <c r="E55" s="7"/>
    </row>
    <row r="56" spans="1:5" s="24" customFormat="1" ht="15" x14ac:dyDescent="0.3">
      <c r="A56" s="12" t="s">
        <v>219</v>
      </c>
      <c r="B56" s="30" t="s">
        <v>235</v>
      </c>
      <c r="C56" s="7"/>
      <c r="D56" s="7"/>
      <c r="E56" s="7"/>
    </row>
    <row r="57" spans="1:5" s="24" customFormat="1" ht="15" x14ac:dyDescent="0.3">
      <c r="A57" s="12" t="s">
        <v>220</v>
      </c>
      <c r="B57" s="30" t="s">
        <v>205</v>
      </c>
      <c r="C57" s="7"/>
      <c r="D57" s="7"/>
      <c r="E57" s="7"/>
    </row>
    <row r="58" spans="1:5" s="24" customFormat="1" ht="30" x14ac:dyDescent="0.3">
      <c r="A58" s="12" t="s">
        <v>221</v>
      </c>
      <c r="B58" s="30" t="s">
        <v>236</v>
      </c>
      <c r="C58" s="7"/>
      <c r="D58" s="7"/>
      <c r="E58" s="7"/>
    </row>
    <row r="59" spans="1:5" s="24" customFormat="1" ht="18" customHeight="1" x14ac:dyDescent="0.3">
      <c r="A59" s="12" t="s">
        <v>222</v>
      </c>
      <c r="B59" s="30" t="s">
        <v>206</v>
      </c>
      <c r="C59" s="7"/>
      <c r="D59" s="7"/>
      <c r="E59" s="7"/>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B5E41-DD05-4334-A32D-AA3A52F2BF55}">
  <dimension ref="A2:E90"/>
  <sheetViews>
    <sheetView tabSelected="1" topLeftCell="A28" zoomScale="110" zoomScaleNormal="110" workbookViewId="0">
      <selection activeCell="B35" sqref="B35"/>
    </sheetView>
  </sheetViews>
  <sheetFormatPr defaultColWidth="9.21875" defaultRowHeight="13.8" x14ac:dyDescent="0.25"/>
  <cols>
    <col min="1" max="1" width="8" style="119" customWidth="1"/>
    <col min="2" max="2" width="103.88671875" style="117" customWidth="1"/>
    <col min="3" max="3" width="5.77734375" style="118" customWidth="1"/>
    <col min="4" max="4" width="5.21875" style="118" customWidth="1"/>
    <col min="5" max="5" width="11.5546875" style="118" customWidth="1"/>
    <col min="6" max="16384" width="9.21875" style="118"/>
  </cols>
  <sheetData>
    <row r="2" spans="1:5" ht="15" customHeight="1" x14ac:dyDescent="0.25">
      <c r="A2" s="116"/>
    </row>
    <row r="3" spans="1:5" x14ac:dyDescent="0.25">
      <c r="A3" s="116"/>
    </row>
    <row r="5" spans="1:5" x14ac:dyDescent="0.25">
      <c r="B5" s="120"/>
    </row>
    <row r="7" spans="1:5" ht="44.1" customHeight="1" x14ac:dyDescent="0.25">
      <c r="A7" s="121" t="s">
        <v>268</v>
      </c>
      <c r="B7" s="122"/>
      <c r="C7" s="122"/>
      <c r="D7" s="122"/>
      <c r="E7" s="122"/>
    </row>
    <row r="8" spans="1:5" x14ac:dyDescent="0.25">
      <c r="A8" s="123"/>
      <c r="B8" s="123"/>
      <c r="C8" s="123"/>
      <c r="D8" s="123"/>
      <c r="E8" s="123"/>
    </row>
    <row r="9" spans="1:5" s="126" customFormat="1" x14ac:dyDescent="0.3">
      <c r="A9" s="124" t="s">
        <v>59</v>
      </c>
      <c r="B9" s="125" t="s">
        <v>243</v>
      </c>
      <c r="C9" s="124" t="s">
        <v>3</v>
      </c>
      <c r="D9" s="124" t="s">
        <v>4</v>
      </c>
      <c r="E9" s="124" t="s">
        <v>5</v>
      </c>
    </row>
    <row r="10" spans="1:5" s="126" customFormat="1" x14ac:dyDescent="0.3">
      <c r="A10" s="127">
        <v>1</v>
      </c>
      <c r="B10" s="125" t="s">
        <v>244</v>
      </c>
      <c r="C10" s="128"/>
      <c r="D10" s="128"/>
      <c r="E10" s="128"/>
    </row>
    <row r="11" spans="1:5" s="126" customFormat="1" ht="27.6" x14ac:dyDescent="0.3">
      <c r="A11" s="129">
        <v>1.1000000000000001</v>
      </c>
      <c r="B11" s="130" t="s">
        <v>269</v>
      </c>
      <c r="C11" s="128"/>
      <c r="D11" s="128"/>
      <c r="E11" s="128"/>
    </row>
    <row r="12" spans="1:5" s="133" customFormat="1" x14ac:dyDescent="0.3">
      <c r="A12" s="131">
        <v>1.2</v>
      </c>
      <c r="B12" s="130" t="s">
        <v>239</v>
      </c>
      <c r="C12" s="132"/>
      <c r="D12" s="132"/>
      <c r="E12" s="132"/>
    </row>
    <row r="13" spans="1:5" s="126" customFormat="1" ht="41.4" x14ac:dyDescent="0.3">
      <c r="A13" s="129">
        <v>1.3</v>
      </c>
      <c r="B13" s="130" t="s">
        <v>240</v>
      </c>
      <c r="C13" s="128"/>
      <c r="D13" s="128"/>
      <c r="E13" s="128"/>
    </row>
    <row r="14" spans="1:5" s="126" customFormat="1" ht="41.4" x14ac:dyDescent="0.3">
      <c r="A14" s="129">
        <v>1.4</v>
      </c>
      <c r="B14" s="134" t="s">
        <v>329</v>
      </c>
      <c r="C14" s="128"/>
      <c r="D14" s="128"/>
      <c r="E14" s="128"/>
    </row>
    <row r="15" spans="1:5" s="126" customFormat="1" x14ac:dyDescent="0.3">
      <c r="A15" s="129">
        <v>1.5</v>
      </c>
      <c r="B15" s="130" t="s">
        <v>331</v>
      </c>
      <c r="C15" s="128"/>
      <c r="D15" s="128"/>
      <c r="E15" s="135"/>
    </row>
    <row r="16" spans="1:5" s="126" customFormat="1" ht="27.6" x14ac:dyDescent="0.3">
      <c r="A16" s="129">
        <v>1.6</v>
      </c>
      <c r="B16" s="130" t="s">
        <v>260</v>
      </c>
      <c r="C16" s="128"/>
      <c r="D16" s="128"/>
      <c r="E16" s="128"/>
    </row>
    <row r="17" spans="1:5" s="126" customFormat="1" ht="27.6" x14ac:dyDescent="0.3">
      <c r="A17" s="129">
        <v>1.7</v>
      </c>
      <c r="B17" s="134" t="s">
        <v>201</v>
      </c>
      <c r="C17" s="128"/>
      <c r="D17" s="128"/>
      <c r="E17" s="128"/>
    </row>
    <row r="18" spans="1:5" s="126" customFormat="1" ht="41.4" x14ac:dyDescent="0.3">
      <c r="A18" s="129">
        <v>1.8</v>
      </c>
      <c r="B18" s="134" t="s">
        <v>238</v>
      </c>
      <c r="C18" s="128"/>
      <c r="D18" s="128"/>
      <c r="E18" s="128"/>
    </row>
    <row r="19" spans="1:5" s="126" customFormat="1" ht="82.8" x14ac:dyDescent="0.3">
      <c r="A19" s="136" t="s">
        <v>330</v>
      </c>
      <c r="B19" s="134" t="s">
        <v>237</v>
      </c>
      <c r="C19" s="128"/>
      <c r="D19" s="128"/>
      <c r="E19" s="135"/>
    </row>
    <row r="20" spans="1:5" s="126" customFormat="1" ht="27.6" x14ac:dyDescent="0.3">
      <c r="A20" s="137">
        <v>1.1000000000000001</v>
      </c>
      <c r="B20" s="130" t="s">
        <v>151</v>
      </c>
      <c r="C20" s="128"/>
      <c r="D20" s="128"/>
      <c r="E20" s="135"/>
    </row>
    <row r="21" spans="1:5" s="126" customFormat="1" ht="27.6" x14ac:dyDescent="0.3">
      <c r="A21" s="129">
        <v>1.1100000000000001</v>
      </c>
      <c r="B21" s="134" t="s">
        <v>251</v>
      </c>
      <c r="C21" s="128"/>
      <c r="D21" s="128"/>
      <c r="E21" s="135"/>
    </row>
    <row r="22" spans="1:5" s="126" customFormat="1" x14ac:dyDescent="0.3">
      <c r="A22" s="129">
        <v>1.1200000000000001</v>
      </c>
      <c r="B22" s="138" t="s">
        <v>286</v>
      </c>
      <c r="C22" s="128"/>
      <c r="D22" s="128"/>
      <c r="E22" s="135"/>
    </row>
    <row r="23" spans="1:5" s="126" customFormat="1" ht="55.2" x14ac:dyDescent="0.3">
      <c r="A23" s="129">
        <v>1.1299999999999999</v>
      </c>
      <c r="B23" s="138" t="s">
        <v>328</v>
      </c>
      <c r="C23" s="128"/>
      <c r="D23" s="128"/>
      <c r="E23" s="128"/>
    </row>
    <row r="24" spans="1:5" s="126" customFormat="1" x14ac:dyDescent="0.3">
      <c r="A24" s="129"/>
      <c r="B24" s="138"/>
      <c r="C24" s="128"/>
      <c r="D24" s="128"/>
      <c r="E24" s="128"/>
    </row>
    <row r="25" spans="1:5" s="126" customFormat="1" x14ac:dyDescent="0.3">
      <c r="A25" s="127">
        <v>2</v>
      </c>
      <c r="B25" s="125" t="s">
        <v>245</v>
      </c>
      <c r="C25" s="128"/>
      <c r="D25" s="128"/>
      <c r="E25" s="128"/>
    </row>
    <row r="26" spans="1:5" s="126" customFormat="1" x14ac:dyDescent="0.3">
      <c r="A26" s="131"/>
      <c r="B26" s="130" t="s">
        <v>252</v>
      </c>
      <c r="C26" s="128"/>
      <c r="D26" s="128"/>
      <c r="E26" s="128"/>
    </row>
    <row r="27" spans="1:5" s="126" customFormat="1" x14ac:dyDescent="0.3">
      <c r="A27" s="131">
        <v>2.1</v>
      </c>
      <c r="B27" s="139" t="s">
        <v>253</v>
      </c>
      <c r="C27" s="128"/>
      <c r="D27" s="128"/>
      <c r="E27" s="128"/>
    </row>
    <row r="28" spans="1:5" s="126" customFormat="1" ht="213.6" customHeight="1" x14ac:dyDescent="0.3">
      <c r="A28" s="131" t="s">
        <v>259</v>
      </c>
      <c r="B28" s="140" t="s">
        <v>258</v>
      </c>
      <c r="C28" s="128"/>
      <c r="D28" s="128"/>
      <c r="E28" s="128"/>
    </row>
    <row r="29" spans="1:5" s="144" customFormat="1" ht="13.2" x14ac:dyDescent="0.3">
      <c r="A29" s="141" t="s">
        <v>61</v>
      </c>
      <c r="B29" s="142" t="s">
        <v>288</v>
      </c>
      <c r="C29" s="143"/>
      <c r="D29" s="143"/>
      <c r="E29" s="143"/>
    </row>
    <row r="30" spans="1:5" s="144" customFormat="1" ht="30" customHeight="1" x14ac:dyDescent="0.3">
      <c r="A30" s="145" t="s">
        <v>209</v>
      </c>
      <c r="B30" s="146" t="s">
        <v>327</v>
      </c>
      <c r="C30" s="143"/>
      <c r="D30" s="143"/>
      <c r="E30" s="143"/>
    </row>
    <row r="31" spans="1:5" s="144" customFormat="1" ht="52.8" x14ac:dyDescent="0.3">
      <c r="A31" s="147" t="s">
        <v>289</v>
      </c>
      <c r="B31" s="148" t="s">
        <v>290</v>
      </c>
      <c r="C31" s="143"/>
      <c r="D31" s="143"/>
      <c r="E31" s="143"/>
    </row>
    <row r="32" spans="1:5" s="144" customFormat="1" ht="52.8" x14ac:dyDescent="0.3">
      <c r="A32" s="145" t="s">
        <v>291</v>
      </c>
      <c r="B32" s="149" t="s">
        <v>292</v>
      </c>
      <c r="C32" s="143"/>
      <c r="D32" s="143"/>
      <c r="E32" s="143"/>
    </row>
    <row r="33" spans="1:5" s="144" customFormat="1" ht="13.2" x14ac:dyDescent="0.3">
      <c r="A33" s="150"/>
      <c r="B33" s="151" t="s">
        <v>254</v>
      </c>
      <c r="C33" s="143"/>
      <c r="D33" s="143"/>
      <c r="E33" s="143"/>
    </row>
    <row r="34" spans="1:5" s="144" customFormat="1" ht="52.8" x14ac:dyDescent="0.3">
      <c r="A34" s="152" t="s">
        <v>62</v>
      </c>
      <c r="B34" s="148" t="s">
        <v>293</v>
      </c>
      <c r="C34" s="143"/>
      <c r="D34" s="143"/>
      <c r="E34" s="143"/>
    </row>
    <row r="35" spans="1:5" s="144" customFormat="1" ht="39.6" x14ac:dyDescent="0.3">
      <c r="A35" s="153"/>
      <c r="B35" s="151" t="s">
        <v>294</v>
      </c>
      <c r="C35" s="154" t="s">
        <v>255</v>
      </c>
      <c r="D35" s="154" t="s">
        <v>295</v>
      </c>
      <c r="E35" s="143"/>
    </row>
    <row r="36" spans="1:5" s="144" customFormat="1" ht="14.25" customHeight="1" x14ac:dyDescent="0.3">
      <c r="A36" s="155" t="s">
        <v>296</v>
      </c>
      <c r="B36" s="156" t="s">
        <v>297</v>
      </c>
      <c r="C36" s="157"/>
      <c r="D36" s="143"/>
      <c r="E36" s="143"/>
    </row>
    <row r="37" spans="1:5" s="144" customFormat="1" ht="28.95" customHeight="1" x14ac:dyDescent="0.3">
      <c r="A37" s="158"/>
      <c r="B37" s="159" t="s">
        <v>298</v>
      </c>
      <c r="C37" s="157">
        <v>2</v>
      </c>
      <c r="D37" s="143"/>
      <c r="E37" s="143"/>
    </row>
    <row r="38" spans="1:5" s="144" customFormat="1" ht="66" x14ac:dyDescent="0.3">
      <c r="A38" s="158"/>
      <c r="B38" s="160" t="s">
        <v>332</v>
      </c>
      <c r="C38" s="157"/>
      <c r="D38" s="143"/>
      <c r="E38" s="143"/>
    </row>
    <row r="39" spans="1:5" s="144" customFormat="1" ht="66" x14ac:dyDescent="0.3">
      <c r="A39" s="158"/>
      <c r="B39" s="159" t="s">
        <v>299</v>
      </c>
      <c r="C39" s="157">
        <v>4</v>
      </c>
      <c r="D39" s="143"/>
      <c r="E39" s="143"/>
    </row>
    <row r="40" spans="1:5" s="144" customFormat="1" ht="52.8" x14ac:dyDescent="0.3">
      <c r="A40" s="158"/>
      <c r="B40" s="159" t="s">
        <v>300</v>
      </c>
      <c r="C40" s="157">
        <v>8</v>
      </c>
      <c r="D40" s="143"/>
      <c r="E40" s="143"/>
    </row>
    <row r="41" spans="1:5" s="144" customFormat="1" ht="39.6" x14ac:dyDescent="0.3">
      <c r="A41" s="158"/>
      <c r="B41" s="159" t="s">
        <v>301</v>
      </c>
      <c r="C41" s="157">
        <v>4</v>
      </c>
      <c r="D41" s="143"/>
      <c r="E41" s="143"/>
    </row>
    <row r="42" spans="1:5" s="144" customFormat="1" ht="39.6" x14ac:dyDescent="0.3">
      <c r="A42" s="158"/>
      <c r="B42" s="159" t="s">
        <v>302</v>
      </c>
      <c r="C42" s="157">
        <v>4</v>
      </c>
      <c r="D42" s="143"/>
      <c r="E42" s="143"/>
    </row>
    <row r="43" spans="1:5" s="144" customFormat="1" ht="26.4" x14ac:dyDescent="0.3">
      <c r="A43" s="158"/>
      <c r="B43" s="159" t="s">
        <v>303</v>
      </c>
      <c r="C43" s="157">
        <v>4</v>
      </c>
      <c r="D43" s="143"/>
      <c r="E43" s="143"/>
    </row>
    <row r="44" spans="1:5" s="144" customFormat="1" ht="39.6" x14ac:dyDescent="0.3">
      <c r="A44" s="158"/>
      <c r="B44" s="159" t="s">
        <v>333</v>
      </c>
      <c r="C44" s="157">
        <v>2</v>
      </c>
      <c r="D44" s="143"/>
      <c r="E44" s="143"/>
    </row>
    <row r="45" spans="1:5" s="144" customFormat="1" ht="26.4" x14ac:dyDescent="0.3">
      <c r="A45" s="158"/>
      <c r="B45" s="159" t="s">
        <v>304</v>
      </c>
      <c r="C45" s="157">
        <v>2</v>
      </c>
      <c r="D45" s="143"/>
      <c r="E45" s="143"/>
    </row>
    <row r="46" spans="1:5" s="144" customFormat="1" ht="18" customHeight="1" x14ac:dyDescent="0.3">
      <c r="A46" s="155" t="s">
        <v>305</v>
      </c>
      <c r="B46" s="161" t="s">
        <v>324</v>
      </c>
      <c r="C46" s="157"/>
      <c r="D46" s="143"/>
      <c r="E46" s="143"/>
    </row>
    <row r="47" spans="1:5" s="144" customFormat="1" ht="172.5" customHeight="1" x14ac:dyDescent="0.3">
      <c r="A47" s="158"/>
      <c r="B47" s="162" t="s">
        <v>306</v>
      </c>
      <c r="C47" s="157">
        <v>10</v>
      </c>
      <c r="D47" s="163"/>
      <c r="E47" s="163"/>
    </row>
    <row r="48" spans="1:5" s="144" customFormat="1" ht="158.4" x14ac:dyDescent="0.3">
      <c r="A48" s="158"/>
      <c r="B48" s="164" t="s">
        <v>307</v>
      </c>
      <c r="C48" s="157">
        <v>10</v>
      </c>
      <c r="D48" s="163"/>
      <c r="E48" s="163"/>
    </row>
    <row r="49" spans="1:5" s="144" customFormat="1" ht="13.2" x14ac:dyDescent="0.3">
      <c r="A49" s="158"/>
      <c r="B49" s="165" t="s">
        <v>308</v>
      </c>
      <c r="C49" s="157"/>
      <c r="D49" s="163"/>
      <c r="E49" s="163"/>
    </row>
    <row r="50" spans="1:5" s="144" customFormat="1" ht="26.4" x14ac:dyDescent="0.3">
      <c r="A50" s="158"/>
      <c r="B50" s="164" t="s">
        <v>309</v>
      </c>
      <c r="C50" s="157">
        <v>8</v>
      </c>
      <c r="D50" s="163"/>
      <c r="E50" s="163"/>
    </row>
    <row r="51" spans="1:5" s="144" customFormat="1" ht="30.75" customHeight="1" x14ac:dyDescent="0.3">
      <c r="A51" s="158"/>
      <c r="B51" s="164" t="s">
        <v>310</v>
      </c>
      <c r="C51" s="157"/>
      <c r="D51" s="163"/>
      <c r="E51" s="163"/>
    </row>
    <row r="52" spans="1:5" s="144" customFormat="1" ht="26.4" x14ac:dyDescent="0.3">
      <c r="A52" s="158"/>
      <c r="B52" s="164" t="s">
        <v>311</v>
      </c>
      <c r="C52" s="157">
        <v>2</v>
      </c>
      <c r="D52" s="163"/>
      <c r="E52" s="163"/>
    </row>
    <row r="53" spans="1:5" s="144" customFormat="1" ht="13.2" x14ac:dyDescent="0.3">
      <c r="A53" s="155" t="s">
        <v>246</v>
      </c>
      <c r="B53" s="166" t="s">
        <v>312</v>
      </c>
      <c r="C53" s="157"/>
      <c r="D53" s="167"/>
      <c r="E53" s="167"/>
    </row>
    <row r="54" spans="1:5" s="144" customFormat="1" ht="52.8" x14ac:dyDescent="0.3">
      <c r="A54" s="158"/>
      <c r="B54" s="168" t="s">
        <v>313</v>
      </c>
      <c r="C54" s="157"/>
      <c r="D54" s="167"/>
      <c r="E54" s="167"/>
    </row>
    <row r="55" spans="1:5" s="144" customFormat="1" ht="39.6" x14ac:dyDescent="0.3">
      <c r="A55" s="158"/>
      <c r="B55" s="169" t="s">
        <v>314</v>
      </c>
      <c r="C55" s="170">
        <v>7</v>
      </c>
      <c r="D55" s="167"/>
      <c r="E55" s="167"/>
    </row>
    <row r="56" spans="1:5" s="144" customFormat="1" ht="26.4" x14ac:dyDescent="0.3">
      <c r="A56" s="158"/>
      <c r="B56" s="169" t="s">
        <v>315</v>
      </c>
      <c r="C56" s="170">
        <v>5</v>
      </c>
      <c r="D56" s="167"/>
      <c r="E56" s="167"/>
    </row>
    <row r="57" spans="1:5" s="144" customFormat="1" ht="39.6" x14ac:dyDescent="0.3">
      <c r="A57" s="158"/>
      <c r="B57" s="169" t="s">
        <v>316</v>
      </c>
      <c r="C57" s="170">
        <v>5</v>
      </c>
      <c r="D57" s="167"/>
      <c r="E57" s="167"/>
    </row>
    <row r="58" spans="1:5" s="144" customFormat="1" ht="26.4" x14ac:dyDescent="0.3">
      <c r="A58" s="158"/>
      <c r="B58" s="169" t="s">
        <v>317</v>
      </c>
      <c r="C58" s="170">
        <v>3</v>
      </c>
      <c r="D58" s="167"/>
      <c r="E58" s="167"/>
    </row>
    <row r="59" spans="1:5" s="144" customFormat="1" ht="52.8" x14ac:dyDescent="0.3">
      <c r="A59" s="158"/>
      <c r="B59" s="168" t="s">
        <v>318</v>
      </c>
      <c r="C59" s="157"/>
      <c r="D59" s="167"/>
      <c r="E59" s="167"/>
    </row>
    <row r="60" spans="1:5" s="144" customFormat="1" ht="13.2" x14ac:dyDescent="0.3">
      <c r="A60" s="158"/>
      <c r="B60" s="169" t="s">
        <v>334</v>
      </c>
      <c r="C60" s="157">
        <v>8</v>
      </c>
      <c r="D60" s="167"/>
      <c r="E60" s="167"/>
    </row>
    <row r="61" spans="1:5" s="144" customFormat="1" ht="13.2" x14ac:dyDescent="0.3">
      <c r="A61" s="158"/>
      <c r="B61" s="169" t="s">
        <v>335</v>
      </c>
      <c r="C61" s="157"/>
      <c r="D61" s="167"/>
      <c r="E61" s="167"/>
    </row>
    <row r="62" spans="1:5" s="144" customFormat="1" ht="13.2" x14ac:dyDescent="0.3">
      <c r="A62" s="158"/>
      <c r="B62" s="169" t="s">
        <v>319</v>
      </c>
      <c r="C62" s="157">
        <v>2</v>
      </c>
      <c r="D62" s="167"/>
      <c r="E62" s="167"/>
    </row>
    <row r="63" spans="1:5" s="144" customFormat="1" ht="39.6" x14ac:dyDescent="0.3">
      <c r="A63" s="171"/>
      <c r="B63" s="166" t="s">
        <v>320</v>
      </c>
      <c r="C63" s="157"/>
      <c r="D63" s="167"/>
      <c r="E63" s="167"/>
    </row>
    <row r="64" spans="1:5" s="144" customFormat="1" ht="66" x14ac:dyDescent="0.3">
      <c r="A64" s="171"/>
      <c r="B64" s="169" t="s">
        <v>321</v>
      </c>
      <c r="C64" s="157">
        <v>8</v>
      </c>
      <c r="D64" s="167"/>
      <c r="E64" s="167"/>
    </row>
    <row r="65" spans="1:5" s="144" customFormat="1" ht="26.4" x14ac:dyDescent="0.3">
      <c r="A65" s="171"/>
      <c r="B65" s="169" t="s">
        <v>336</v>
      </c>
      <c r="C65" s="157">
        <v>2</v>
      </c>
      <c r="D65" s="167"/>
      <c r="E65" s="167"/>
    </row>
    <row r="66" spans="1:5" s="144" customFormat="1" ht="12.75" customHeight="1" x14ac:dyDescent="0.3">
      <c r="A66" s="172"/>
      <c r="B66" s="173" t="s">
        <v>12</v>
      </c>
      <c r="C66" s="157">
        <f>SUM(C36:C65)</f>
        <v>100</v>
      </c>
      <c r="D66" s="143"/>
      <c r="E66" s="143"/>
    </row>
    <row r="67" spans="1:5" s="177" customFormat="1" x14ac:dyDescent="0.3">
      <c r="A67" s="174" t="s">
        <v>256</v>
      </c>
      <c r="B67" s="175"/>
      <c r="C67" s="175"/>
      <c r="D67" s="175"/>
      <c r="E67" s="176"/>
    </row>
    <row r="68" spans="1:5" s="144" customFormat="1" ht="409.6" x14ac:dyDescent="0.3">
      <c r="A68" s="178" t="s">
        <v>247</v>
      </c>
      <c r="B68" s="114" t="s">
        <v>322</v>
      </c>
      <c r="C68" s="179"/>
      <c r="D68" s="179"/>
      <c r="E68" s="179"/>
    </row>
    <row r="69" spans="1:5" s="144" customFormat="1" ht="66.75" customHeight="1" x14ac:dyDescent="0.3">
      <c r="A69" s="180"/>
      <c r="B69" s="115" t="s">
        <v>323</v>
      </c>
      <c r="C69" s="179"/>
      <c r="D69" s="179"/>
      <c r="E69" s="179"/>
    </row>
    <row r="70" spans="1:5" s="126" customFormat="1" ht="96.6" x14ac:dyDescent="0.3">
      <c r="A70" s="181" t="s">
        <v>257</v>
      </c>
      <c r="B70" s="182" t="s">
        <v>270</v>
      </c>
      <c r="C70" s="128"/>
      <c r="D70" s="128"/>
      <c r="E70" s="128"/>
    </row>
    <row r="71" spans="1:5" ht="179.4" x14ac:dyDescent="0.25">
      <c r="A71" s="183"/>
      <c r="B71" s="184" t="s">
        <v>261</v>
      </c>
    </row>
    <row r="72" spans="1:5" x14ac:dyDescent="0.25">
      <c r="A72" s="185">
        <v>3</v>
      </c>
      <c r="B72" s="186" t="s">
        <v>14</v>
      </c>
    </row>
    <row r="73" spans="1:5" ht="27.6" x14ac:dyDescent="0.25">
      <c r="A73" s="131">
        <v>3.1</v>
      </c>
      <c r="B73" s="134" t="s">
        <v>15</v>
      </c>
    </row>
    <row r="74" spans="1:5" x14ac:dyDescent="0.25">
      <c r="A74" s="131"/>
      <c r="B74" s="134"/>
    </row>
    <row r="75" spans="1:5" x14ac:dyDescent="0.25">
      <c r="A75" s="185">
        <v>4</v>
      </c>
      <c r="B75" s="186" t="s">
        <v>248</v>
      </c>
    </row>
    <row r="76" spans="1:5" x14ac:dyDescent="0.25">
      <c r="A76" s="129">
        <v>4.0999999999999996</v>
      </c>
      <c r="B76" s="134" t="s">
        <v>88</v>
      </c>
    </row>
    <row r="77" spans="1:5" x14ac:dyDescent="0.25">
      <c r="A77" s="129">
        <v>4.2</v>
      </c>
      <c r="B77" s="134" t="s">
        <v>98</v>
      </c>
    </row>
    <row r="78" spans="1:5" x14ac:dyDescent="0.25">
      <c r="A78" s="129">
        <v>4.3</v>
      </c>
      <c r="B78" s="134" t="s">
        <v>264</v>
      </c>
    </row>
    <row r="79" spans="1:5" x14ac:dyDescent="0.25">
      <c r="A79" s="129">
        <v>4.4000000000000004</v>
      </c>
      <c r="B79" s="134" t="s">
        <v>265</v>
      </c>
    </row>
    <row r="80" spans="1:5" x14ac:dyDescent="0.25">
      <c r="A80" s="129">
        <v>4.5</v>
      </c>
      <c r="B80" s="134" t="s">
        <v>156</v>
      </c>
    </row>
    <row r="81" spans="1:2" x14ac:dyDescent="0.25">
      <c r="A81" s="129">
        <v>4.5999999999999996</v>
      </c>
      <c r="B81" s="134" t="s">
        <v>157</v>
      </c>
    </row>
    <row r="82" spans="1:2" x14ac:dyDescent="0.25">
      <c r="A82" s="129">
        <v>4.7</v>
      </c>
      <c r="B82" s="134" t="s">
        <v>266</v>
      </c>
    </row>
    <row r="83" spans="1:2" x14ac:dyDescent="0.25">
      <c r="A83" s="129">
        <v>4.8</v>
      </c>
      <c r="B83" s="134" t="s">
        <v>101</v>
      </c>
    </row>
    <row r="84" spans="1:2" x14ac:dyDescent="0.25">
      <c r="A84" s="129">
        <v>4.9000000000000004</v>
      </c>
      <c r="B84" s="130" t="s">
        <v>249</v>
      </c>
    </row>
    <row r="85" spans="1:2" ht="27.6" x14ac:dyDescent="0.25">
      <c r="A85" s="187" t="s">
        <v>263</v>
      </c>
      <c r="B85" s="134" t="s">
        <v>135</v>
      </c>
    </row>
    <row r="86" spans="1:2" ht="41.4" x14ac:dyDescent="0.25">
      <c r="A86" s="131">
        <v>4.1100000000000003</v>
      </c>
      <c r="B86" s="134" t="s">
        <v>250</v>
      </c>
    </row>
    <row r="87" spans="1:2" x14ac:dyDescent="0.25">
      <c r="A87" s="131" t="s">
        <v>218</v>
      </c>
      <c r="B87" s="134" t="s">
        <v>235</v>
      </c>
    </row>
    <row r="88" spans="1:2" x14ac:dyDescent="0.25">
      <c r="A88" s="131">
        <v>4.13</v>
      </c>
      <c r="B88" s="134" t="s">
        <v>205</v>
      </c>
    </row>
    <row r="89" spans="1:2" x14ac:dyDescent="0.25">
      <c r="A89" s="131">
        <v>4.1399999999999997</v>
      </c>
      <c r="B89" s="134" t="s">
        <v>262</v>
      </c>
    </row>
    <row r="90" spans="1:2" x14ac:dyDescent="0.25">
      <c r="A90" s="131">
        <v>4.1500000000000004</v>
      </c>
      <c r="B90" s="134" t="s">
        <v>206</v>
      </c>
    </row>
  </sheetData>
  <mergeCells count="8">
    <mergeCell ref="A7:E7"/>
    <mergeCell ref="A8:E8"/>
    <mergeCell ref="A67:E67"/>
    <mergeCell ref="A70:A71"/>
    <mergeCell ref="A34:A35"/>
    <mergeCell ref="A36:A45"/>
    <mergeCell ref="A46:A52"/>
    <mergeCell ref="A53:A6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1"/>
  <sheetViews>
    <sheetView view="pageBreakPreview" topLeftCell="A8" zoomScaleNormal="100" zoomScaleSheetLayoutView="100" workbookViewId="0">
      <selection activeCell="D28" sqref="D28"/>
    </sheetView>
  </sheetViews>
  <sheetFormatPr defaultColWidth="8.77734375" defaultRowHeight="14.4" x14ac:dyDescent="0.3"/>
  <cols>
    <col min="1" max="1" width="37.33203125" style="47" bestFit="1" customWidth="1"/>
    <col min="2" max="2" width="16.21875" style="47" customWidth="1"/>
    <col min="3" max="3" width="20.77734375" style="47" customWidth="1"/>
    <col min="4" max="4" width="27.5546875" style="47" customWidth="1"/>
    <col min="5" max="5" width="16.44140625" style="47" customWidth="1"/>
    <col min="6" max="6" width="26.5546875" style="47" customWidth="1"/>
    <col min="7" max="16384" width="8.77734375" style="47"/>
  </cols>
  <sheetData>
    <row r="1" spans="1:6" ht="15" x14ac:dyDescent="0.3">
      <c r="A1" s="4"/>
      <c r="B1" s="4"/>
      <c r="C1" s="4"/>
      <c r="D1" s="4"/>
      <c r="E1" s="4"/>
      <c r="F1" s="4"/>
    </row>
    <row r="2" spans="1:6" ht="15" x14ac:dyDescent="0.3">
      <c r="A2" s="4"/>
      <c r="B2" s="4"/>
      <c r="C2" s="4"/>
      <c r="D2" s="4"/>
      <c r="E2" s="4"/>
      <c r="F2" s="4"/>
    </row>
    <row r="3" spans="1:6" ht="15" x14ac:dyDescent="0.3">
      <c r="A3" s="4"/>
      <c r="B3" s="4"/>
      <c r="C3" s="4"/>
      <c r="D3" s="4"/>
      <c r="E3" s="4"/>
      <c r="F3" s="4"/>
    </row>
    <row r="4" spans="1:6" ht="15" x14ac:dyDescent="0.3">
      <c r="A4" s="4"/>
      <c r="B4" s="4"/>
      <c r="C4" s="4"/>
      <c r="D4" s="4"/>
      <c r="E4" s="4"/>
      <c r="F4" s="4"/>
    </row>
    <row r="5" spans="1:6" ht="15" x14ac:dyDescent="0.3">
      <c r="A5" s="4"/>
      <c r="B5" s="4"/>
      <c r="C5" s="4"/>
      <c r="D5" s="4"/>
      <c r="E5" s="4"/>
      <c r="F5" s="4"/>
    </row>
    <row r="6" spans="1:6" ht="15" x14ac:dyDescent="0.3">
      <c r="A6" s="4"/>
      <c r="B6" s="4"/>
      <c r="C6" s="4"/>
      <c r="D6" s="4"/>
      <c r="E6" s="4"/>
      <c r="F6" s="4"/>
    </row>
    <row r="7" spans="1:6" s="48" customFormat="1" ht="15.6" x14ac:dyDescent="0.3">
      <c r="A7" s="107" t="s">
        <v>271</v>
      </c>
      <c r="B7" s="107"/>
      <c r="C7" s="107"/>
      <c r="D7" s="107"/>
      <c r="E7" s="107"/>
      <c r="F7" s="107"/>
    </row>
    <row r="8" spans="1:6" ht="15.6" x14ac:dyDescent="0.3">
      <c r="A8" s="49" t="s">
        <v>45</v>
      </c>
      <c r="B8" s="49" t="s">
        <v>46</v>
      </c>
      <c r="C8" s="50" t="s">
        <v>47</v>
      </c>
      <c r="D8" s="50" t="s">
        <v>48</v>
      </c>
      <c r="E8" s="50" t="s">
        <v>49</v>
      </c>
      <c r="F8" s="50" t="s">
        <v>50</v>
      </c>
    </row>
    <row r="9" spans="1:6" ht="62.4" x14ac:dyDescent="0.3">
      <c r="A9" s="49" t="s">
        <v>23</v>
      </c>
      <c r="B9" s="49" t="s">
        <v>42</v>
      </c>
      <c r="C9" s="50" t="s">
        <v>44</v>
      </c>
      <c r="D9" s="50" t="s">
        <v>241</v>
      </c>
      <c r="E9" s="50" t="s">
        <v>19</v>
      </c>
      <c r="F9" s="50" t="s">
        <v>51</v>
      </c>
    </row>
    <row r="10" spans="1:6" ht="370.95" customHeight="1" x14ac:dyDescent="0.3">
      <c r="A10" s="46" t="s">
        <v>325</v>
      </c>
      <c r="B10" s="91">
        <v>90.2</v>
      </c>
      <c r="C10" s="89" t="s">
        <v>272</v>
      </c>
      <c r="D10" s="90" t="s">
        <v>287</v>
      </c>
      <c r="E10" s="90">
        <v>4</v>
      </c>
      <c r="F10" s="90" t="s">
        <v>273</v>
      </c>
    </row>
    <row r="11" spans="1:6" ht="174" customHeight="1" x14ac:dyDescent="0.3">
      <c r="A11" s="46" t="s">
        <v>43</v>
      </c>
      <c r="B11" s="92">
        <f>'Workspace Norm'!G21</f>
        <v>86.5</v>
      </c>
      <c r="C11" s="89" t="str">
        <f>'Workspace Norm'!H16</f>
        <v>2 Toilets (1 cubicle and 1 basin for female and  1 cubicle and 1 basin males)</v>
      </c>
      <c r="D11" s="90" t="s">
        <v>274</v>
      </c>
      <c r="E11" s="90">
        <v>4</v>
      </c>
      <c r="F11" s="90" t="s">
        <v>275</v>
      </c>
    </row>
  </sheetData>
  <mergeCells count="1">
    <mergeCell ref="A7:F7"/>
  </mergeCells>
  <pageMargins left="0.7" right="0.7" top="0.75" bottom="0.75" header="0.3" footer="0.3"/>
  <pageSetup paperSize="9" scale="60" fitToHeight="0" orientation="portrait" r:id="rId1"/>
  <headerFooter>
    <oddFooter>&amp;C&amp;"Arial,Bold"&amp;14&amp;P/&amp;N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view="pageBreakPreview" topLeftCell="A10" zoomScaleNormal="100" zoomScaleSheetLayoutView="100" workbookViewId="0">
      <selection activeCell="C19" sqref="C19"/>
    </sheetView>
  </sheetViews>
  <sheetFormatPr defaultRowHeight="14.4" x14ac:dyDescent="0.3"/>
  <cols>
    <col min="1" max="1" width="32.44140625" customWidth="1"/>
    <col min="2" max="2" width="14.21875" customWidth="1"/>
    <col min="3" max="5" width="11.77734375" customWidth="1"/>
    <col min="6" max="6" width="17.5546875" customWidth="1"/>
    <col min="7" max="7" width="11.44140625" style="1" customWidth="1"/>
    <col min="8" max="8" width="31.44140625" bestFit="1" customWidth="1"/>
  </cols>
  <sheetData>
    <row r="1" spans="1:8" x14ac:dyDescent="0.3">
      <c r="A1" s="51"/>
      <c r="B1" s="52"/>
      <c r="C1" s="53"/>
      <c r="D1" s="53"/>
      <c r="E1" s="53"/>
      <c r="F1" s="53"/>
      <c r="G1" s="54"/>
      <c r="H1" s="51"/>
    </row>
    <row r="2" spans="1:8" ht="25.5" customHeight="1" x14ac:dyDescent="0.3">
      <c r="A2" s="53"/>
      <c r="B2" s="52"/>
      <c r="C2" s="55"/>
      <c r="D2" s="55"/>
      <c r="E2" s="55"/>
      <c r="F2" s="53"/>
      <c r="G2" s="54"/>
      <c r="H2" s="51"/>
    </row>
    <row r="3" spans="1:8" ht="18" customHeight="1" x14ac:dyDescent="0.3">
      <c r="A3" s="108" t="s">
        <v>276</v>
      </c>
      <c r="B3" s="109"/>
      <c r="C3" s="109"/>
      <c r="D3" s="109"/>
      <c r="E3" s="109"/>
      <c r="F3" s="109"/>
      <c r="G3" s="109"/>
      <c r="H3" s="109"/>
    </row>
    <row r="4" spans="1:8" ht="83.25" customHeight="1" x14ac:dyDescent="0.3">
      <c r="A4" s="20" t="s">
        <v>21</v>
      </c>
      <c r="B4" s="2" t="s">
        <v>35</v>
      </c>
      <c r="C4" s="2" t="s">
        <v>31</v>
      </c>
      <c r="D4" s="2" t="s">
        <v>125</v>
      </c>
      <c r="E4" s="2" t="s">
        <v>126</v>
      </c>
      <c r="F4" s="2" t="s">
        <v>39</v>
      </c>
      <c r="G4" s="2" t="s">
        <v>32</v>
      </c>
      <c r="H4" s="56" t="s">
        <v>22</v>
      </c>
    </row>
    <row r="5" spans="1:8" ht="31.2" x14ac:dyDescent="0.3">
      <c r="A5" s="21" t="s">
        <v>34</v>
      </c>
      <c r="B5" s="3"/>
      <c r="C5" s="3"/>
      <c r="D5" s="3"/>
      <c r="E5" s="3"/>
      <c r="F5" s="3"/>
      <c r="G5" s="3"/>
      <c r="H5" s="57"/>
    </row>
    <row r="6" spans="1:8" ht="15" x14ac:dyDescent="0.3">
      <c r="A6" s="58" t="s">
        <v>24</v>
      </c>
      <c r="B6" s="59">
        <v>1</v>
      </c>
      <c r="C6" s="60">
        <v>1</v>
      </c>
      <c r="D6" s="60"/>
      <c r="E6" s="60"/>
      <c r="F6" s="60">
        <v>8</v>
      </c>
      <c r="G6" s="60">
        <f>B6*F6</f>
        <v>8</v>
      </c>
      <c r="H6" s="61" t="s">
        <v>23</v>
      </c>
    </row>
    <row r="7" spans="1:8" ht="151.80000000000001" x14ac:dyDescent="0.3">
      <c r="A7" s="9" t="s">
        <v>277</v>
      </c>
      <c r="B7" s="59">
        <v>2</v>
      </c>
      <c r="C7" s="60"/>
      <c r="D7" s="60">
        <v>2</v>
      </c>
      <c r="E7" s="60"/>
      <c r="F7" s="62">
        <v>4</v>
      </c>
      <c r="G7" s="62">
        <f>B7*F7</f>
        <v>8</v>
      </c>
      <c r="H7" s="61" t="s">
        <v>278</v>
      </c>
    </row>
    <row r="8" spans="1:8" ht="174.75" customHeight="1" x14ac:dyDescent="0.3">
      <c r="A8" s="9" t="s">
        <v>279</v>
      </c>
      <c r="B8" s="59">
        <v>1</v>
      </c>
      <c r="C8" s="60">
        <v>1</v>
      </c>
      <c r="D8" s="60"/>
      <c r="E8" s="60"/>
      <c r="F8" s="63">
        <v>9</v>
      </c>
      <c r="G8" s="63">
        <f>B8*F8</f>
        <v>9</v>
      </c>
      <c r="H8" s="61" t="s">
        <v>23</v>
      </c>
    </row>
    <row r="9" spans="1:8" ht="31.2" x14ac:dyDescent="0.3">
      <c r="A9" s="21" t="s">
        <v>33</v>
      </c>
      <c r="B9" s="3">
        <f t="shared" ref="B9:F9" si="0">SUM(B6:B8)</f>
        <v>4</v>
      </c>
      <c r="C9" s="3">
        <f t="shared" si="0"/>
        <v>2</v>
      </c>
      <c r="D9" s="3">
        <f t="shared" si="0"/>
        <v>2</v>
      </c>
      <c r="E9" s="3">
        <f t="shared" si="0"/>
        <v>0</v>
      </c>
      <c r="F9" s="64">
        <f t="shared" si="0"/>
        <v>21</v>
      </c>
      <c r="G9" s="65">
        <f>SUM(G6:G8)</f>
        <v>25</v>
      </c>
      <c r="H9" s="45"/>
    </row>
    <row r="10" spans="1:8" ht="31.2" x14ac:dyDescent="0.3">
      <c r="A10" s="21" t="s">
        <v>36</v>
      </c>
      <c r="B10" s="3"/>
      <c r="C10" s="3"/>
      <c r="D10" s="3"/>
      <c r="E10" s="3"/>
      <c r="F10" s="3"/>
      <c r="G10" s="3"/>
      <c r="H10" s="66"/>
    </row>
    <row r="11" spans="1:8" ht="15" x14ac:dyDescent="0.3">
      <c r="A11" s="9" t="s">
        <v>242</v>
      </c>
      <c r="B11" s="60"/>
      <c r="C11" s="60">
        <v>1</v>
      </c>
      <c r="D11" s="60"/>
      <c r="E11" s="60"/>
      <c r="F11" s="67">
        <v>9</v>
      </c>
      <c r="G11" s="60">
        <f>C11*F11</f>
        <v>9</v>
      </c>
      <c r="H11" s="61"/>
    </row>
    <row r="12" spans="1:8" ht="15" x14ac:dyDescent="0.3">
      <c r="A12" s="9" t="s">
        <v>280</v>
      </c>
      <c r="B12" s="60"/>
      <c r="C12" s="60"/>
      <c r="D12" s="60"/>
      <c r="E12" s="60">
        <v>1</v>
      </c>
      <c r="F12" s="67">
        <v>9</v>
      </c>
      <c r="G12" s="60">
        <f>F12*E12</f>
        <v>9</v>
      </c>
      <c r="H12" s="68"/>
    </row>
    <row r="13" spans="1:8" ht="15" x14ac:dyDescent="0.3">
      <c r="A13" s="9" t="s">
        <v>25</v>
      </c>
      <c r="B13" s="60"/>
      <c r="C13" s="60">
        <v>1</v>
      </c>
      <c r="D13" s="60"/>
      <c r="E13" s="60"/>
      <c r="F13" s="69">
        <v>4.5</v>
      </c>
      <c r="G13" s="70">
        <f>C13*F13</f>
        <v>4.5</v>
      </c>
      <c r="H13" s="61"/>
    </row>
    <row r="14" spans="1:8" ht="15" x14ac:dyDescent="0.3">
      <c r="A14" s="9" t="s">
        <v>281</v>
      </c>
      <c r="B14" s="60"/>
      <c r="C14" s="60">
        <v>1</v>
      </c>
      <c r="D14" s="60"/>
      <c r="E14" s="60"/>
      <c r="F14" s="69">
        <v>3</v>
      </c>
      <c r="G14" s="70">
        <f>C14*F14</f>
        <v>3</v>
      </c>
      <c r="H14" s="61"/>
    </row>
    <row r="15" spans="1:8" ht="15" x14ac:dyDescent="0.3">
      <c r="A15" s="9" t="s">
        <v>26</v>
      </c>
      <c r="B15" s="60"/>
      <c r="C15" s="60">
        <v>1</v>
      </c>
      <c r="D15" s="60"/>
      <c r="E15" s="60"/>
      <c r="F15" s="69">
        <v>4.5</v>
      </c>
      <c r="G15" s="70">
        <f>C15*F15</f>
        <v>4.5</v>
      </c>
      <c r="H15" s="61"/>
    </row>
    <row r="16" spans="1:8" ht="41.4" x14ac:dyDescent="0.3">
      <c r="A16" s="9" t="s">
        <v>27</v>
      </c>
      <c r="B16" s="60"/>
      <c r="C16" s="60">
        <v>2</v>
      </c>
      <c r="D16" s="60"/>
      <c r="E16" s="60"/>
      <c r="F16" s="69">
        <v>6</v>
      </c>
      <c r="G16" s="70">
        <f>C16*F16</f>
        <v>12</v>
      </c>
      <c r="H16" s="61" t="s">
        <v>337</v>
      </c>
    </row>
    <row r="17" spans="1:8" ht="15" x14ac:dyDescent="0.3">
      <c r="A17" s="9" t="s">
        <v>37</v>
      </c>
      <c r="B17" s="60"/>
      <c r="C17" s="60">
        <v>1</v>
      </c>
      <c r="D17" s="60"/>
      <c r="E17" s="60"/>
      <c r="F17" s="71">
        <v>4</v>
      </c>
      <c r="G17" s="62">
        <f>C17*F17</f>
        <v>4</v>
      </c>
      <c r="H17" s="61" t="s">
        <v>41</v>
      </c>
    </row>
    <row r="18" spans="1:8" ht="31.2" x14ac:dyDescent="0.3">
      <c r="A18" s="21" t="s">
        <v>38</v>
      </c>
      <c r="B18" s="3">
        <f t="shared" ref="B18:G18" si="1">SUM(B11:B17)</f>
        <v>0</v>
      </c>
      <c r="C18" s="3">
        <f>SUM(C11:C17)</f>
        <v>7</v>
      </c>
      <c r="D18" s="3">
        <f t="shared" si="1"/>
        <v>0</v>
      </c>
      <c r="E18" s="3">
        <f t="shared" si="1"/>
        <v>1</v>
      </c>
      <c r="F18" s="64">
        <f t="shared" si="1"/>
        <v>40</v>
      </c>
      <c r="G18" s="64">
        <f t="shared" si="1"/>
        <v>46</v>
      </c>
      <c r="H18" s="61"/>
    </row>
    <row r="19" spans="1:8" ht="15.6" x14ac:dyDescent="0.3">
      <c r="A19" s="72" t="s">
        <v>282</v>
      </c>
      <c r="B19" s="73"/>
      <c r="C19" s="73"/>
      <c r="D19" s="73"/>
      <c r="E19" s="73"/>
      <c r="F19" s="74"/>
      <c r="G19" s="75">
        <f>G9+G18</f>
        <v>71</v>
      </c>
      <c r="H19" s="45"/>
    </row>
    <row r="20" spans="1:8" ht="15.6" x14ac:dyDescent="0.3">
      <c r="A20" s="9" t="s">
        <v>283</v>
      </c>
      <c r="B20" s="60"/>
      <c r="C20" s="60"/>
      <c r="D20" s="60"/>
      <c r="E20" s="60"/>
      <c r="F20" s="69"/>
      <c r="G20" s="75">
        <v>15.5</v>
      </c>
      <c r="H20" s="45"/>
    </row>
    <row r="21" spans="1:8" ht="15.6" x14ac:dyDescent="0.3">
      <c r="A21" s="72" t="s">
        <v>28</v>
      </c>
      <c r="B21" s="76">
        <f>B9+B18</f>
        <v>4</v>
      </c>
      <c r="C21" s="76">
        <f>C9+C18</f>
        <v>9</v>
      </c>
      <c r="D21" s="76">
        <f>D9+D18</f>
        <v>2</v>
      </c>
      <c r="E21" s="76">
        <f>E9+E18</f>
        <v>1</v>
      </c>
      <c r="F21" s="77">
        <f>F9+F18</f>
        <v>61</v>
      </c>
      <c r="G21" s="113">
        <f>G19+G20</f>
        <v>86.5</v>
      </c>
      <c r="H21" s="45" t="s">
        <v>284</v>
      </c>
    </row>
    <row r="22" spans="1:8" ht="50.55" customHeight="1" x14ac:dyDescent="0.3">
      <c r="A22" s="111" t="s">
        <v>326</v>
      </c>
      <c r="B22" s="112"/>
      <c r="C22" s="112"/>
      <c r="D22" s="112"/>
      <c r="E22" s="112"/>
      <c r="F22" s="112"/>
      <c r="G22" s="113">
        <f>G21+20</f>
        <v>106.5</v>
      </c>
      <c r="H22" s="45" t="s">
        <v>285</v>
      </c>
    </row>
    <row r="23" spans="1:8" ht="15" thickBot="1" x14ac:dyDescent="0.35">
      <c r="A23" s="78"/>
      <c r="B23" s="78"/>
      <c r="C23" s="78"/>
      <c r="D23" s="78"/>
      <c r="E23" s="78"/>
      <c r="F23" s="78"/>
      <c r="G23" s="79"/>
      <c r="H23" s="80"/>
    </row>
    <row r="24" spans="1:8" ht="16.2" thickBot="1" x14ac:dyDescent="0.35">
      <c r="A24" s="81" t="s">
        <v>29</v>
      </c>
      <c r="B24" s="82"/>
      <c r="C24" s="83">
        <f>B21</f>
        <v>4</v>
      </c>
      <c r="D24" s="84"/>
      <c r="E24" s="84"/>
      <c r="F24" s="78"/>
      <c r="G24" s="79"/>
      <c r="H24" s="85"/>
    </row>
    <row r="25" spans="1:8" ht="31.8" thickBot="1" x14ac:dyDescent="0.35">
      <c r="A25" s="81" t="s">
        <v>137</v>
      </c>
      <c r="B25" s="82"/>
      <c r="C25" s="83">
        <f>C21+D21</f>
        <v>11</v>
      </c>
      <c r="D25" s="84"/>
      <c r="E25" s="84"/>
      <c r="F25" s="78"/>
      <c r="G25" s="79"/>
      <c r="H25" s="85"/>
    </row>
    <row r="26" spans="1:8" ht="37.5" customHeight="1" x14ac:dyDescent="0.3">
      <c r="A26" s="110"/>
      <c r="B26" s="110"/>
      <c r="C26" s="110"/>
      <c r="D26" s="110"/>
      <c r="E26" s="110"/>
      <c r="F26" s="86"/>
      <c r="G26" s="87"/>
      <c r="H26" s="88"/>
    </row>
    <row r="27" spans="1:8" x14ac:dyDescent="0.3">
      <c r="H27" s="22"/>
    </row>
  </sheetData>
  <mergeCells count="3">
    <mergeCell ref="A3:H3"/>
    <mergeCell ref="A26:E26"/>
    <mergeCell ref="A22:F22"/>
  </mergeCells>
  <pageMargins left="0.7" right="0.7" top="0.75" bottom="0.75" header="0.3" footer="0.3"/>
  <pageSetup paperSize="9" scale="61" fitToHeight="0"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c97dd0d-fa10-488e-a796-973ea98b4d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535EA6B96DC348A23080423C3CE768" ma:contentTypeVersion="16" ma:contentTypeDescription="Create a new document." ma:contentTypeScope="" ma:versionID="a8f2e99a7e8287a8d5e05e51bba5466b">
  <xsd:schema xmlns:xsd="http://www.w3.org/2001/XMLSchema" xmlns:xs="http://www.w3.org/2001/XMLSchema" xmlns:p="http://schemas.microsoft.com/office/2006/metadata/properties" xmlns:ns3="6c97dd0d-fa10-488e-a796-973ea98b4d65" xmlns:ns4="6ab8517c-5548-4716-bf3c-4aec4c9e66fe" targetNamespace="http://schemas.microsoft.com/office/2006/metadata/properties" ma:root="true" ma:fieldsID="8635699fbe76ab341ead1e75a60cf2ec" ns3:_="" ns4:_="">
    <xsd:import namespace="6c97dd0d-fa10-488e-a796-973ea98b4d65"/>
    <xsd:import namespace="6ab8517c-5548-4716-bf3c-4aec4c9e66f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4:SharedWithUsers" minOccurs="0"/>
                <xsd:element ref="ns4:SharedWithDetails" minOccurs="0"/>
                <xsd:element ref="ns4:SharingHintHash"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97dd0d-fa10-488e-a796-973ea98b4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b8517c-5548-4716-bf3c-4aec4c9e66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8221C5-0B42-4E63-9774-BE8BC022EECA}">
  <ds:schemaRefs>
    <ds:schemaRef ds:uri="http://schemas.microsoft.com/office/2006/documentManagement/types"/>
    <ds:schemaRef ds:uri="http://www.w3.org/XML/1998/namespace"/>
    <ds:schemaRef ds:uri="http://purl.org/dc/elements/1.1/"/>
    <ds:schemaRef ds:uri="http://schemas.microsoft.com/office/infopath/2007/PartnerControls"/>
    <ds:schemaRef ds:uri="http://purl.org/dc/terms/"/>
    <ds:schemaRef ds:uri="6c97dd0d-fa10-488e-a796-973ea98b4d65"/>
    <ds:schemaRef ds:uri="http://schemas.microsoft.com/office/2006/metadata/properties"/>
    <ds:schemaRef ds:uri="http://schemas.openxmlformats.org/package/2006/metadata/core-properties"/>
    <ds:schemaRef ds:uri="6ab8517c-5548-4716-bf3c-4aec4c9e66fe"/>
    <ds:schemaRef ds:uri="http://purl.org/dc/dcmitype/"/>
  </ds:schemaRefs>
</ds:datastoreItem>
</file>

<file path=customXml/itemProps2.xml><?xml version="1.0" encoding="utf-8"?>
<ds:datastoreItem xmlns:ds="http://schemas.openxmlformats.org/officeDocument/2006/customXml" ds:itemID="{ED50100A-276B-48F4-AA74-3C3F0552C8D0}">
  <ds:schemaRefs>
    <ds:schemaRef ds:uri="http://schemas.microsoft.com/sharepoint/v3/contenttype/forms"/>
  </ds:schemaRefs>
</ds:datastoreItem>
</file>

<file path=customXml/itemProps3.xml><?xml version="1.0" encoding="utf-8"?>
<ds:datastoreItem xmlns:ds="http://schemas.openxmlformats.org/officeDocument/2006/customXml" ds:itemID="{50DFA271-2D44-4BFD-ACDE-92389102B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97dd0d-fa10-488e-a796-973ea98b4d65"/>
    <ds:schemaRef ds:uri="6ab8517c-5548-4716-bf3c-4aec4c9e6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Contents</vt:lpstr>
      <vt:lpstr>Specification</vt:lpstr>
      <vt:lpstr>Specification  </vt:lpstr>
      <vt:lpstr>Specification </vt:lpstr>
      <vt:lpstr>Specifications</vt:lpstr>
      <vt:lpstr> Specification Review</vt:lpstr>
      <vt:lpstr>Space_Parking and Toilets</vt:lpstr>
      <vt:lpstr>Workspace Norm</vt:lpstr>
      <vt:lpstr>Contents!Print_Area</vt:lpstr>
      <vt:lpstr>Specification!Print_Area</vt:lpstr>
      <vt:lpstr>'Specification '!Print_Area</vt:lpstr>
      <vt:lpstr>'Specification  '!Print_Area</vt:lpstr>
      <vt:lpstr>Specifications!Print_Area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2024-12-11T10:27:11Z</cp:lastPrinted>
  <dcterms:created xsi:type="dcterms:W3CDTF">2017-02-13T06:37:06Z</dcterms:created>
  <dcterms:modified xsi:type="dcterms:W3CDTF">2026-10-29T11:13:09Z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0x01010092535EA6B96DC348A23080423C3CE768</vt:lpwstr>
  </property>
</Properties>
</file>